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9615" yWindow="660" windowWidth="19425" windowHeight="11190" tabRatio="728"/>
  </bookViews>
  <sheets>
    <sheet name="請求書（一般用）" sheetId="31" r:id="rId1"/>
    <sheet name="請求明細書 " sheetId="40" r:id="rId2"/>
    <sheet name="【記入例】請求書（一般用）" sheetId="43" r:id="rId3"/>
    <sheet name="【記入例】請求明細書  " sheetId="45" r:id="rId4"/>
  </sheets>
  <definedNames>
    <definedName name="_xlnm.Print_Area" localSheetId="2">'【記入例】請求書（一般用）'!$A$1:$AN$34</definedName>
    <definedName name="_xlnm.Print_Area" localSheetId="3">'【記入例】請求明細書  '!$A$1:$X$62</definedName>
    <definedName name="_xlnm.Print_Area" localSheetId="0">'請求書（一般用）'!$A$1:$AM$34</definedName>
    <definedName name="_xlnm.Print_Area" localSheetId="1">'請求明細書 '!$A$1:$T$62</definedName>
    <definedName name="_xlnm.Print_Titles" localSheetId="1">'請求明細書 '!$1:$5</definedName>
  </definedNames>
  <calcPr calcId="152511"/>
</workbook>
</file>

<file path=xl/calcChain.xml><?xml version="1.0" encoding="utf-8"?>
<calcChain xmlns="http://schemas.openxmlformats.org/spreadsheetml/2006/main">
  <c r="P10" i="40" l="1"/>
  <c r="P9" i="40"/>
  <c r="P8" i="40"/>
  <c r="P7" i="40"/>
  <c r="P6" i="40"/>
  <c r="P44" i="40" l="1"/>
  <c r="P45" i="40"/>
  <c r="P46" i="40"/>
  <c r="P41" i="40"/>
  <c r="P42" i="40"/>
  <c r="P43" i="40"/>
  <c r="P38" i="40"/>
  <c r="P39" i="40"/>
  <c r="P40" i="40"/>
  <c r="P36" i="40"/>
  <c r="P37" i="40"/>
  <c r="P35" i="40"/>
  <c r="P33" i="40"/>
  <c r="P34" i="40"/>
  <c r="P31" i="40"/>
  <c r="P32" i="40"/>
  <c r="P29" i="40"/>
  <c r="P30" i="40"/>
  <c r="P27" i="40"/>
  <c r="P28" i="40"/>
  <c r="P26" i="40"/>
  <c r="P25" i="40"/>
  <c r="P24" i="40"/>
  <c r="P22" i="40"/>
  <c r="P23" i="40"/>
  <c r="P21" i="40"/>
  <c r="P20" i="40"/>
  <c r="P19" i="40"/>
  <c r="P18" i="40"/>
  <c r="P17" i="40"/>
  <c r="P16" i="40"/>
  <c r="P15" i="40"/>
  <c r="P14" i="40"/>
  <c r="P13" i="40"/>
  <c r="P12" i="40"/>
  <c r="P55" i="45" l="1"/>
  <c r="P54" i="45"/>
  <c r="P53" i="45"/>
  <c r="P52" i="45"/>
  <c r="P51" i="45"/>
  <c r="P50" i="45"/>
  <c r="P6" i="45"/>
  <c r="P35" i="45"/>
  <c r="P49" i="45"/>
  <c r="P48" i="45"/>
  <c r="P47" i="45"/>
  <c r="P46" i="45"/>
  <c r="P45" i="45"/>
  <c r="P44" i="45"/>
  <c r="P43" i="45"/>
  <c r="P42" i="45"/>
  <c r="P41" i="45"/>
  <c r="P40" i="45"/>
  <c r="P39" i="45"/>
  <c r="P38" i="45"/>
  <c r="P37" i="45"/>
  <c r="P36" i="45"/>
  <c r="P34" i="45"/>
  <c r="P33" i="45"/>
  <c r="P32" i="45"/>
  <c r="P31" i="45"/>
  <c r="P30" i="45"/>
  <c r="P29" i="45"/>
  <c r="P28" i="45"/>
  <c r="P27" i="45"/>
  <c r="P26" i="45"/>
  <c r="P25" i="45"/>
  <c r="P24" i="45"/>
  <c r="P23" i="45"/>
  <c r="P22" i="45"/>
  <c r="P21" i="45"/>
  <c r="P20" i="45"/>
  <c r="P19" i="45"/>
  <c r="P18" i="45"/>
  <c r="P17" i="45"/>
  <c r="O61" i="45" l="1"/>
  <c r="O60" i="45"/>
  <c r="O59" i="45"/>
  <c r="L20" i="43" s="1"/>
  <c r="P16" i="45"/>
  <c r="P15" i="45"/>
  <c r="P14" i="45"/>
  <c r="P13" i="45"/>
  <c r="P12" i="45"/>
  <c r="P11" i="45"/>
  <c r="P10" i="45"/>
  <c r="P9" i="45"/>
  <c r="P8" i="45"/>
  <c r="P7" i="45"/>
  <c r="R60" i="45" l="1"/>
  <c r="T60" i="45" s="1"/>
  <c r="L21" i="43"/>
  <c r="T61" i="45"/>
  <c r="L22" i="43"/>
  <c r="O58" i="45"/>
  <c r="O62" i="45" s="1"/>
  <c r="R59" i="45"/>
  <c r="L19" i="43" l="1"/>
  <c r="R58" i="45"/>
  <c r="T58" i="45" s="1"/>
  <c r="T59" i="45"/>
  <c r="T62" i="45" l="1"/>
  <c r="R62" i="45"/>
  <c r="P55" i="40"/>
  <c r="P54" i="40"/>
  <c r="P53" i="40"/>
  <c r="P52" i="40"/>
  <c r="P51" i="40"/>
  <c r="P50" i="40"/>
  <c r="P49" i="40"/>
  <c r="P48" i="40"/>
  <c r="O61" i="40" l="1"/>
  <c r="L22" i="31" s="1"/>
  <c r="O60" i="40"/>
  <c r="L21" i="31" s="1"/>
  <c r="P11" i="40"/>
  <c r="P47" i="40"/>
  <c r="Q20" i="43" l="1"/>
  <c r="V20" i="43" s="1"/>
  <c r="R60" i="40"/>
  <c r="Q21" i="43"/>
  <c r="V21" i="43" s="1"/>
  <c r="Q21" i="31"/>
  <c r="V22" i="43"/>
  <c r="O58" i="40" l="1"/>
  <c r="L19" i="31" s="1"/>
  <c r="Q19" i="31" s="1"/>
  <c r="O59" i="40"/>
  <c r="V22" i="31"/>
  <c r="V21" i="31"/>
  <c r="T61" i="40"/>
  <c r="T60" i="40"/>
  <c r="R58" i="40" l="1"/>
  <c r="T58" i="40" s="1"/>
  <c r="L20" i="31"/>
  <c r="L23" i="31" s="1"/>
  <c r="R59" i="40"/>
  <c r="T59" i="40" s="1"/>
  <c r="O62" i="40"/>
  <c r="V19" i="31"/>
  <c r="L23" i="43"/>
  <c r="Q19" i="43"/>
  <c r="Q23" i="43" s="1"/>
  <c r="R62" i="40" l="1"/>
  <c r="T62" i="40"/>
  <c r="Q20" i="31"/>
  <c r="V20" i="31" s="1"/>
  <c r="V19" i="43"/>
  <c r="V23" i="43" s="1"/>
  <c r="V23" i="31" l="1"/>
  <c r="Q23" i="31"/>
</calcChain>
</file>

<file path=xl/sharedStrings.xml><?xml version="1.0" encoding="utf-8"?>
<sst xmlns="http://schemas.openxmlformats.org/spreadsheetml/2006/main" count="199" uniqueCount="79">
  <si>
    <t>貴社整理　No.</t>
    <rPh sb="0" eb="2">
      <t>キシャ</t>
    </rPh>
    <rPh sb="2" eb="4">
      <t>セイリ</t>
    </rPh>
    <phoneticPr fontId="2"/>
  </si>
  <si>
    <t>テクノス株式会社　　御中</t>
    <rPh sb="4" eb="8">
      <t>カブ</t>
    </rPh>
    <rPh sb="10" eb="12">
      <t>オンチュウ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</si>
  <si>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</si>
  <si>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</si>
  <si>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</si>
  <si>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</si>
  <si>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</si>
  <si>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消費税</t>
    <rPh sb="0" eb="3">
      <t>ショウヒゼイ</t>
    </rPh>
    <phoneticPr fontId="2"/>
  </si>
  <si>
    <t>工　事　名　称</t>
    <rPh sb="0" eb="1">
      <t>コウ</t>
    </rPh>
    <rPh sb="2" eb="3">
      <t>コト</t>
    </rPh>
    <rPh sb="4" eb="5">
      <t>ナ</t>
    </rPh>
    <rPh sb="6" eb="7">
      <t>ショウ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</si>
  <si>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</si>
  <si>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</si>
  <si>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</si>
  <si>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</si>
  <si>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契約金額</t>
    <rPh sb="0" eb="2">
      <t>ケイヤク</t>
    </rPh>
    <rPh sb="2" eb="4">
      <t>キンガク</t>
    </rPh>
    <phoneticPr fontId="2"/>
  </si>
  <si>
    <t>税抜請求金額</t>
    <rPh sb="0" eb="2">
      <t>ゼイヌキ</t>
    </rPh>
    <rPh sb="2" eb="4">
      <t>セイキュウ</t>
    </rPh>
    <rPh sb="4" eb="6">
      <t>キンガク</t>
    </rPh>
    <phoneticPr fontId="2"/>
  </si>
  <si>
    <t>　　消費税</t>
    <rPh sb="2" eb="5">
      <t>ショウヒゼイ</t>
    </rPh>
    <phoneticPr fontId="2"/>
  </si>
  <si>
    <t>㊞</t>
    <phoneticPr fontId="2"/>
  </si>
  <si>
    <t>③</t>
    <phoneticPr fontId="2"/>
  </si>
  <si>
    <t>合　計</t>
    <rPh sb="0" eb="1">
      <t>ア</t>
    </rPh>
    <rPh sb="2" eb="3">
      <t>ケイ</t>
    </rPh>
    <phoneticPr fontId="2"/>
  </si>
  <si>
    <t>　T</t>
    <phoneticPr fontId="2"/>
  </si>
  <si>
    <t>取引先コード</t>
    <rPh sb="0" eb="1">
      <t>トリ</t>
    </rPh>
    <rPh sb="1" eb="2">
      <t>イン</t>
    </rPh>
    <rPh sb="2" eb="3">
      <t>サキ</t>
    </rPh>
    <phoneticPr fontId="2"/>
  </si>
  <si>
    <t>　　住所・社名･代表者氏名</t>
    <rPh sb="2" eb="4">
      <t>ジュウショ</t>
    </rPh>
    <rPh sb="5" eb="7">
      <t>シャメイ</t>
    </rPh>
    <rPh sb="8" eb="11">
      <t>ダイヒョウシャ</t>
    </rPh>
    <rPh sb="11" eb="13">
      <t>シメイ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</si>
  <si>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</si>
  <si>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担当部署　・　氏名</t>
    <rPh sb="0" eb="1">
      <t>タン</t>
    </rPh>
    <rPh sb="1" eb="2">
      <t>トウ</t>
    </rPh>
    <rPh sb="2" eb="4">
      <t>ブショ</t>
    </rPh>
    <rPh sb="7" eb="9">
      <t>シメイ</t>
    </rPh>
    <phoneticPr fontId="2"/>
  </si>
  <si>
    <t>適格請求書発行事業者登録番号</t>
    <rPh sb="0" eb="2">
      <t>テキカク</t>
    </rPh>
    <rPh sb="2" eb="5">
      <t>セイキュウショ</t>
    </rPh>
    <rPh sb="5" eb="10">
      <t>ハッコウジギョウシャ</t>
    </rPh>
    <rPh sb="10" eb="11">
      <t>ノボル</t>
    </rPh>
    <rPh sb="11" eb="12">
      <t>ロク</t>
    </rPh>
    <rPh sb="12" eb="13">
      <t>バン</t>
    </rPh>
    <rPh sb="13" eb="14">
      <t>ゴウ</t>
    </rPh>
    <phoneticPr fontId="2"/>
  </si>
  <si>
    <t>消費税率</t>
    <rPh sb="0" eb="3">
      <t>ショウヒゼイ</t>
    </rPh>
    <rPh sb="3" eb="4">
      <t>リツ</t>
    </rPh>
    <phoneticPr fontId="2"/>
  </si>
  <si>
    <t>　</t>
  </si>
  <si>
    <t>税込金額</t>
    <rPh sb="0" eb="2">
      <t>ゼイコ</t>
    </rPh>
    <rPh sb="2" eb="4">
      <t>キンガク</t>
    </rPh>
    <phoneticPr fontId="2"/>
  </si>
  <si>
    <t>登録番号</t>
    <rPh sb="0" eb="4">
      <t>トウロクバンゴウ</t>
    </rPh>
    <phoneticPr fontId="2"/>
  </si>
  <si>
    <t>合　　計</t>
    <rPh sb="0" eb="1">
      <t>ゴウ</t>
    </rPh>
    <rPh sb="3" eb="4">
      <t>ケイ</t>
    </rPh>
    <phoneticPr fontId="2"/>
  </si>
  <si>
    <t>請求者名</t>
    <rPh sb="0" eb="3">
      <t>セイキュウシャ</t>
    </rPh>
    <rPh sb="3" eb="4">
      <t>メイ</t>
    </rPh>
    <phoneticPr fontId="2"/>
  </si>
  <si>
    <t>その他</t>
  </si>
  <si>
    <t xml:space="preserve"> 当月分</t>
    <rPh sb="1" eb="3">
      <t>トウゲツ</t>
    </rPh>
    <rPh sb="3" eb="4">
      <t>ブン</t>
    </rPh>
    <phoneticPr fontId="2"/>
  </si>
  <si>
    <t>税込請求金額</t>
    <rPh sb="0" eb="2">
      <t>ゼイコミ</t>
    </rPh>
    <rPh sb="2" eb="4">
      <t>セイキュウ</t>
    </rPh>
    <rPh sb="4" eb="6">
      <t>キンガク</t>
    </rPh>
    <phoneticPr fontId="2"/>
  </si>
  <si>
    <t>①</t>
    <phoneticPr fontId="2"/>
  </si>
  <si>
    <t xml:space="preserve"> 消費税10％対象</t>
    <rPh sb="1" eb="4">
      <t>ショウヒゼイ</t>
    </rPh>
    <rPh sb="7" eb="9">
      <t>タイショウ</t>
    </rPh>
    <phoneticPr fontId="2"/>
  </si>
  <si>
    <t>②</t>
    <phoneticPr fontId="2"/>
  </si>
  <si>
    <t xml:space="preserve"> 消費税8％対象</t>
    <rPh sb="1" eb="4">
      <t>ショウヒゼイ</t>
    </rPh>
    <rPh sb="6" eb="8">
      <t>タイショウ</t>
    </rPh>
    <phoneticPr fontId="2"/>
  </si>
  <si>
    <t>③</t>
    <phoneticPr fontId="2"/>
  </si>
  <si>
    <t>④</t>
    <phoneticPr fontId="2"/>
  </si>
  <si>
    <t>④</t>
    <phoneticPr fontId="2"/>
  </si>
  <si>
    <t>請　　求　　書　（一般用）</t>
    <rPh sb="9" eb="11">
      <t>イッパン</t>
    </rPh>
    <rPh sb="11" eb="12">
      <t>ヨウ</t>
    </rPh>
    <phoneticPr fontId="2"/>
  </si>
  <si>
    <t>税抜金額</t>
    <rPh sb="0" eb="2">
      <t>ゼイヌキ</t>
    </rPh>
    <rPh sb="2" eb="4">
      <t>キンガク</t>
    </rPh>
    <phoneticPr fontId="2"/>
  </si>
  <si>
    <t xml:space="preserve"> 消費税8％対象（軽減税率）</t>
    <rPh sb="1" eb="4">
      <t>ショウヒゼイ</t>
    </rPh>
    <rPh sb="6" eb="8">
      <t>タイショウ</t>
    </rPh>
    <rPh sb="9" eb="11">
      <t>ケイゲン</t>
    </rPh>
    <rPh sb="11" eb="13">
      <t>ゼイリツ</t>
    </rPh>
    <phoneticPr fontId="2"/>
  </si>
  <si>
    <t xml:space="preserve"> その他（非課税 等）</t>
    <rPh sb="3" eb="4">
      <t>タ</t>
    </rPh>
    <rPh sb="5" eb="8">
      <t>ヒカゼイ</t>
    </rPh>
    <rPh sb="9" eb="10">
      <t>トウ</t>
    </rPh>
    <phoneticPr fontId="2"/>
  </si>
  <si>
    <t>請
求
金
額</t>
    <rPh sb="0" eb="1">
      <t>ショウ</t>
    </rPh>
    <rPh sb="2" eb="3">
      <t>モトム</t>
    </rPh>
    <rPh sb="4" eb="5">
      <t>キム</t>
    </rPh>
    <rPh sb="6" eb="7">
      <t>ガク</t>
    </rPh>
    <phoneticPr fontId="2"/>
  </si>
  <si>
    <t>日</t>
    <rPh sb="0" eb="1">
      <t>ヒ</t>
    </rPh>
    <phoneticPr fontId="2"/>
  </si>
  <si>
    <t>摘　　要</t>
    <rPh sb="0" eb="1">
      <t>ツム</t>
    </rPh>
    <rPh sb="3" eb="4">
      <t>ヨウ</t>
    </rPh>
    <phoneticPr fontId="2"/>
  </si>
  <si>
    <t>仕　　様</t>
    <rPh sb="0" eb="1">
      <t>シ</t>
    </rPh>
    <rPh sb="3" eb="4">
      <t>サマ</t>
    </rPh>
    <phoneticPr fontId="2"/>
  </si>
  <si>
    <t>　　　年　　月分　請 求 明 細 書</t>
    <rPh sb="3" eb="4">
      <t>ネン</t>
    </rPh>
    <rPh sb="6" eb="7">
      <t>ガツ</t>
    </rPh>
    <rPh sb="7" eb="8">
      <t>ブン</t>
    </rPh>
    <rPh sb="9" eb="10">
      <t>ウケ</t>
    </rPh>
    <phoneticPr fontId="2"/>
  </si>
  <si>
    <t>備 考</t>
    <rPh sb="0" eb="1">
      <t>ビ</t>
    </rPh>
    <rPh sb="2" eb="3">
      <t>コウ</t>
    </rPh>
    <phoneticPr fontId="2"/>
  </si>
  <si>
    <t>Ｔ</t>
    <phoneticPr fontId="2"/>
  </si>
  <si>
    <t>10％対象 計</t>
    <rPh sb="3" eb="5">
      <t>タイショウ</t>
    </rPh>
    <rPh sb="6" eb="7">
      <t>ケイ</t>
    </rPh>
    <phoneticPr fontId="2"/>
  </si>
  <si>
    <t>8％対象 計</t>
    <rPh sb="2" eb="4">
      <t>タイショウ</t>
    </rPh>
    <rPh sb="5" eb="6">
      <t>ケイ</t>
    </rPh>
    <phoneticPr fontId="2"/>
  </si>
  <si>
    <t>8％（軽減税率）対象 計</t>
    <rPh sb="3" eb="5">
      <t>ケイゲン</t>
    </rPh>
    <rPh sb="5" eb="7">
      <t>ゼイリツ</t>
    </rPh>
    <rPh sb="8" eb="10">
      <t>タイショウ</t>
    </rPh>
    <rPh sb="11" eb="12">
      <t>ケイ</t>
    </rPh>
    <phoneticPr fontId="2"/>
  </si>
  <si>
    <t>その他（非課税等）対象 計</t>
    <rPh sb="2" eb="3">
      <t>タ</t>
    </rPh>
    <rPh sb="4" eb="7">
      <t>ヒカゼイ</t>
    </rPh>
    <rPh sb="7" eb="8">
      <t>トウ</t>
    </rPh>
    <rPh sb="9" eb="11">
      <t>タイショウ</t>
    </rPh>
    <rPh sb="12" eb="13">
      <t>ケイ</t>
    </rPh>
    <phoneticPr fontId="2"/>
  </si>
  <si>
    <t>※ 所要事項をもれなく記入の上、請求書に添付して提出下さい。</t>
    <phoneticPr fontId="2"/>
  </si>
  <si>
    <t>　　消費税額</t>
    <rPh sb="2" eb="5">
      <t>ショウヒゼイ</t>
    </rPh>
    <rPh sb="5" eb="6">
      <t>ガク</t>
    </rPh>
    <phoneticPr fontId="2"/>
  </si>
  <si>
    <t>消費税額</t>
    <rPh sb="0" eb="3">
      <t>ショウヒゼイ</t>
    </rPh>
    <rPh sb="3" eb="4">
      <t>ガク</t>
    </rPh>
    <phoneticPr fontId="2"/>
  </si>
  <si>
    <t>〇〇機械使用料</t>
    <phoneticPr fontId="2"/>
  </si>
  <si>
    <t>△△用</t>
    <rPh sb="2" eb="3">
      <t>ヨウ</t>
    </rPh>
    <phoneticPr fontId="2"/>
  </si>
  <si>
    <t>日</t>
    <rPh sb="0" eb="1">
      <t>ニチ</t>
    </rPh>
    <phoneticPr fontId="2"/>
  </si>
  <si>
    <t>軽油</t>
    <rPh sb="0" eb="2">
      <t>ケイユ</t>
    </rPh>
    <phoneticPr fontId="2"/>
  </si>
  <si>
    <t>ℓ</t>
    <phoneticPr fontId="2"/>
  </si>
  <si>
    <t>軽油税</t>
    <rPh sb="0" eb="3">
      <t>ケイユゼイ</t>
    </rPh>
    <phoneticPr fontId="2"/>
  </si>
  <si>
    <t>〇✕〇〇✕○○</t>
    <phoneticPr fontId="2"/>
  </si>
  <si>
    <t>鋼材（切断加工込）</t>
    <rPh sb="0" eb="2">
      <t>コウザイ</t>
    </rPh>
    <rPh sb="3" eb="5">
      <t>セツダン</t>
    </rPh>
    <rPh sb="5" eb="7">
      <t>カコウ</t>
    </rPh>
    <rPh sb="7" eb="8">
      <t>コ</t>
    </rPh>
    <phoneticPr fontId="2"/>
  </si>
  <si>
    <t>枚</t>
    <rPh sb="0" eb="1">
      <t>マイ</t>
    </rPh>
    <phoneticPr fontId="2"/>
  </si>
  <si>
    <t>愛知県豊川市穂ノ原2丁目1番地</t>
  </si>
  <si>
    <t>テクノス工業株式会社　△△支店</t>
  </si>
  <si>
    <t>△△支店長　　○○　○○</t>
  </si>
  <si>
    <t>0533-84-××××</t>
    <phoneticPr fontId="2"/>
  </si>
  <si>
    <t>○○部　　△△△△</t>
    <rPh sb="2" eb="3">
      <t>ブ</t>
    </rPh>
    <phoneticPr fontId="2"/>
  </si>
  <si>
    <t>テクノス工業株式会社 △△支店</t>
    <rPh sb="4" eb="6">
      <t>コウギョウ</t>
    </rPh>
    <rPh sb="6" eb="8">
      <t>カブシキ</t>
    </rPh>
    <rPh sb="8" eb="10">
      <t>カイシャ</t>
    </rPh>
    <phoneticPr fontId="2"/>
  </si>
  <si>
    <t>工種コード</t>
    <rPh sb="0" eb="2">
      <t>コウシュ</t>
    </rPh>
    <phoneticPr fontId="2"/>
  </si>
  <si>
    <t>科目要素コード</t>
    <rPh sb="0" eb="2">
      <t>カモク</t>
    </rPh>
    <rPh sb="2" eb="4">
      <t>ヨウソ</t>
    </rPh>
    <phoneticPr fontId="2"/>
  </si>
  <si>
    <t>○○○○工事</t>
    <phoneticPr fontId="2"/>
  </si>
  <si>
    <t>選択</t>
  </si>
  <si>
    <t>2023年　10月分　請 求 明 細 書</t>
    <rPh sb="4" eb="5">
      <t>ネン</t>
    </rPh>
    <rPh sb="8" eb="9">
      <t>ガツ</t>
    </rPh>
    <rPh sb="9" eb="10">
      <t>ブン</t>
    </rPh>
    <rPh sb="11" eb="12">
      <t>ウケ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</si>
</sst>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;&quot;▲ &quot;#,##0"/>
    <numFmt numFmtId="178" formatCode="#,##0;&quot;▲ &quot;#,##0;"/>
    <numFmt numFmtId="179" formatCode="0;[Red]0"/>
    <numFmt numFmtId="180" formatCode="yyyy&quot;年 &quot;m&quot;月分　請 求 明 細 書&quot;;"/>
    <numFmt numFmtId="181" formatCode="0_);[Red]\(0\)"/>
    <numFmt numFmtId="182" formatCode="#,##0.0_);[Red]\(#,##0.0\)"/>
    <numFmt numFmtId="183" formatCode="#,##0_);[Red]\(#,##0\)"/>
    <numFmt numFmtId="184" formatCode="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u/>
      <sz val="8"/>
      <name val="ＭＳ Ｐ明朝"/>
      <family val="1"/>
      <charset val="128"/>
    </font>
    <font>
      <u val="double"/>
      <sz val="22"/>
      <name val="ＭＳ Ｐ明朝"/>
      <family val="1"/>
      <charset val="128"/>
    </font>
    <font>
      <u/>
      <sz val="9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3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78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179" fontId="3" fillId="0" borderId="2" xfId="0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27" xfId="0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Continuous" vertical="center"/>
    </xf>
    <xf numFmtId="0" fontId="3" fillId="2" borderId="26" xfId="0" applyFont="1" applyFill="1" applyBorder="1" applyAlignment="1" applyProtection="1">
      <alignment horizontal="centerContinuous" vertical="center" shrinkToFit="1"/>
    </xf>
    <xf numFmtId="0" fontId="3" fillId="2" borderId="19" xfId="0" applyFont="1" applyFill="1" applyBorder="1" applyAlignment="1" applyProtection="1">
      <alignment horizontal="centerContinuous" vertical="center" shrinkToFit="1"/>
    </xf>
    <xf numFmtId="0" fontId="3" fillId="2" borderId="25" xfId="0" applyFont="1" applyFill="1" applyBorder="1" applyAlignment="1" applyProtection="1">
      <alignment horizontal="centerContinuous" vertical="center" shrinkToFit="1"/>
    </xf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4" xfId="0" applyFont="1" applyFill="1" applyBorder="1" applyAlignment="1" applyProtection="1">
      <alignment horizontal="centerContinuous" vertical="center"/>
    </xf>
    <xf numFmtId="0" fontId="4" fillId="0" borderId="5" xfId="0" applyFont="1" applyFill="1" applyBorder="1" applyAlignment="1" applyProtection="1">
      <alignment horizontal="centerContinuous" vertical="center"/>
    </xf>
    <xf numFmtId="0" fontId="3" fillId="2" borderId="5" xfId="0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vertical="center"/>
    </xf>
    <xf numFmtId="9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</xf>
    <xf numFmtId="38" fontId="3" fillId="0" borderId="0" xfId="1" applyFont="1" applyFill="1" applyBorder="1" applyAlignment="1" applyProtection="1">
      <alignment horizontal="right" vertical="center"/>
    </xf>
    <xf numFmtId="177" fontId="8" fillId="0" borderId="34" xfId="1" applyNumberFormat="1" applyFont="1" applyFill="1" applyBorder="1" applyAlignment="1" applyProtection="1">
      <alignment vertical="center"/>
    </xf>
    <xf numFmtId="177" fontId="8" fillId="0" borderId="0" xfId="1" applyNumberFormat="1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81" fontId="9" fillId="0" borderId="46" xfId="0" applyNumberFormat="1" applyFont="1" applyFill="1" applyBorder="1" applyAlignment="1" applyProtection="1">
      <alignment vertical="center" shrinkToFit="1"/>
      <protection locked="0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47" xfId="0" applyNumberFormat="1" applyFont="1" applyFill="1" applyBorder="1" applyAlignment="1" applyProtection="1">
      <alignment vertical="center" shrinkToFit="1"/>
      <protection locked="0"/>
    </xf>
    <xf numFmtId="180" fontId="11" fillId="0" borderId="0" xfId="0" applyNumberFormat="1" applyFont="1" applyBorder="1" applyAlignment="1" applyProtection="1">
      <alignment vertical="center"/>
    </xf>
    <xf numFmtId="181" fontId="9" fillId="0" borderId="10" xfId="0" applyNumberFormat="1" applyFont="1" applyFill="1" applyBorder="1" applyAlignment="1" applyProtection="1">
      <alignment horizontal="center" vertical="center"/>
      <protection locked="0"/>
    </xf>
    <xf numFmtId="181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Fill="1" applyBorder="1" applyAlignment="1" applyProtection="1">
      <alignment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shrinkToFit="1"/>
      <protection locked="0"/>
    </xf>
    <xf numFmtId="178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" xfId="0" applyNumberFormat="1" applyFont="1" applyFill="1" applyBorder="1" applyAlignment="1" applyProtection="1">
      <alignment vertical="center" shrinkToFit="1"/>
      <protection locked="0"/>
    </xf>
    <xf numFmtId="178" fontId="4" fillId="0" borderId="2" xfId="0" applyNumberFormat="1" applyFont="1" applyFill="1" applyBorder="1" applyAlignment="1" applyProtection="1">
      <alignment vertical="center" shrinkToFit="1"/>
      <protection locked="0"/>
    </xf>
    <xf numFmtId="9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178" fontId="16" fillId="0" borderId="5" xfId="1" applyNumberFormat="1" applyFont="1" applyFill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  <xf numFmtId="176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182" fontId="4" fillId="0" borderId="3" xfId="0" applyNumberFormat="1" applyFont="1" applyFill="1" applyBorder="1" applyAlignment="1" applyProtection="1">
      <alignment vertical="center" shrinkToFit="1"/>
      <protection locked="0"/>
    </xf>
    <xf numFmtId="182" fontId="4" fillId="0" borderId="5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178" fontId="16" fillId="3" borderId="5" xfId="1" applyNumberFormat="1" applyFont="1" applyFill="1" applyBorder="1" applyAlignment="1" applyProtection="1">
      <alignment vertical="center"/>
      <protection locked="0"/>
    </xf>
    <xf numFmtId="179" fontId="18" fillId="0" borderId="4" xfId="0" applyNumberFormat="1" applyFont="1" applyFill="1" applyBorder="1" applyAlignment="1" applyProtection="1">
      <alignment vertical="center"/>
    </xf>
    <xf numFmtId="0" fontId="19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178" fontId="8" fillId="0" borderId="3" xfId="1" applyNumberFormat="1" applyFont="1" applyFill="1" applyBorder="1" applyAlignment="1" applyProtection="1">
      <alignment vertical="center"/>
    </xf>
    <xf numFmtId="178" fontId="8" fillId="0" borderId="4" xfId="1" applyNumberFormat="1" applyFont="1" applyFill="1" applyBorder="1" applyAlignment="1" applyProtection="1">
      <alignment vertical="center"/>
    </xf>
    <xf numFmtId="178" fontId="8" fillId="0" borderId="5" xfId="1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178" fontId="8" fillId="0" borderId="13" xfId="1" applyNumberFormat="1" applyFont="1" applyFill="1" applyBorder="1" applyAlignment="1" applyProtection="1">
      <alignment vertical="center"/>
    </xf>
    <xf numFmtId="178" fontId="8" fillId="0" borderId="3" xfId="0" applyNumberFormat="1" applyFont="1" applyFill="1" applyBorder="1" applyAlignment="1" applyProtection="1">
      <alignment vertical="center" wrapText="1"/>
    </xf>
    <xf numFmtId="178" fontId="8" fillId="0" borderId="4" xfId="0" applyNumberFormat="1" applyFont="1" applyFill="1" applyBorder="1" applyAlignment="1" applyProtection="1">
      <alignment vertical="center" wrapText="1"/>
    </xf>
    <xf numFmtId="178" fontId="8" fillId="0" borderId="23" xfId="0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177" fontId="8" fillId="0" borderId="26" xfId="1" applyNumberFormat="1" applyFont="1" applyFill="1" applyBorder="1" applyAlignment="1" applyProtection="1">
      <alignment vertical="center"/>
    </xf>
    <xf numFmtId="177" fontId="8" fillId="0" borderId="19" xfId="1" applyNumberFormat="1" applyFont="1" applyFill="1" applyBorder="1" applyAlignment="1" applyProtection="1">
      <alignment vertical="center"/>
    </xf>
    <xf numFmtId="177" fontId="8" fillId="0" borderId="20" xfId="1" applyNumberFormat="1" applyFont="1" applyFill="1" applyBorder="1" applyAlignment="1" applyProtection="1">
      <alignment vertical="center"/>
    </xf>
    <xf numFmtId="177" fontId="8" fillId="0" borderId="16" xfId="1" applyNumberFormat="1" applyFont="1" applyFill="1" applyBorder="1" applyAlignment="1" applyProtection="1">
      <alignment vertical="center"/>
    </xf>
    <xf numFmtId="177" fontId="8" fillId="0" borderId="17" xfId="1" applyNumberFormat="1" applyFont="1" applyFill="1" applyBorder="1" applyAlignment="1" applyProtection="1">
      <alignment vertical="center"/>
    </xf>
    <xf numFmtId="177" fontId="8" fillId="0" borderId="24" xfId="1" applyNumberFormat="1" applyFont="1" applyFill="1" applyBorder="1" applyAlignment="1" applyProtection="1">
      <alignment vertical="center"/>
    </xf>
    <xf numFmtId="179" fontId="8" fillId="0" borderId="3" xfId="0" applyNumberFormat="1" applyFont="1" applyBorder="1" applyAlignment="1" applyProtection="1">
      <alignment horizontal="center" vertical="center"/>
      <protection locked="0"/>
    </xf>
    <xf numFmtId="179" fontId="8" fillId="0" borderId="4" xfId="0" applyNumberFormat="1" applyFont="1" applyBorder="1" applyAlignment="1" applyProtection="1">
      <alignment horizontal="center" vertical="center"/>
      <protection locked="0"/>
    </xf>
    <xf numFmtId="179" fontId="8" fillId="0" borderId="5" xfId="0" applyNumberFormat="1" applyFont="1" applyBorder="1" applyAlignment="1" applyProtection="1">
      <alignment horizontal="center" vertical="center"/>
      <protection locked="0"/>
    </xf>
    <xf numFmtId="179" fontId="3" fillId="0" borderId="3" xfId="0" applyNumberFormat="1" applyFont="1" applyBorder="1" applyAlignment="1" applyProtection="1">
      <alignment horizontal="center" vertical="center"/>
      <protection locked="0"/>
    </xf>
    <xf numFmtId="179" fontId="3" fillId="0" borderId="4" xfId="0" applyNumberFormat="1" applyFont="1" applyBorder="1" applyAlignment="1" applyProtection="1">
      <alignment horizontal="center" vertical="center"/>
      <protection locked="0"/>
    </xf>
    <xf numFmtId="179" fontId="3" fillId="0" borderId="5" xfId="0" applyNumberFormat="1" applyFont="1" applyBorder="1" applyAlignment="1" applyProtection="1">
      <alignment horizontal="center" vertical="center"/>
      <protection locked="0"/>
    </xf>
    <xf numFmtId="179" fontId="8" fillId="0" borderId="3" xfId="0" applyNumberFormat="1" applyFont="1" applyFill="1" applyBorder="1" applyAlignment="1" applyProtection="1">
      <alignment horizontal="center" vertical="center"/>
    </xf>
    <xf numFmtId="179" fontId="8" fillId="0" borderId="4" xfId="0" applyNumberFormat="1" applyFont="1" applyFill="1" applyBorder="1" applyAlignment="1" applyProtection="1">
      <alignment horizontal="center" vertical="center"/>
    </xf>
    <xf numFmtId="179" fontId="8" fillId="0" borderId="5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178" fontId="8" fillId="0" borderId="37" xfId="0" applyNumberFormat="1" applyFont="1" applyFill="1" applyBorder="1" applyAlignment="1" applyProtection="1">
      <alignment vertical="center" wrapText="1"/>
    </xf>
    <xf numFmtId="178" fontId="8" fillId="0" borderId="21" xfId="0" applyNumberFormat="1" applyFont="1" applyFill="1" applyBorder="1" applyAlignment="1" applyProtection="1">
      <alignment vertical="center" wrapText="1"/>
    </xf>
    <xf numFmtId="178" fontId="8" fillId="0" borderId="42" xfId="0" applyNumberFormat="1" applyFont="1" applyFill="1" applyBorder="1" applyAlignment="1" applyProtection="1">
      <alignment vertical="center" wrapText="1"/>
    </xf>
    <xf numFmtId="178" fontId="8" fillId="0" borderId="44" xfId="1" applyNumberFormat="1" applyFont="1" applyFill="1" applyBorder="1" applyAlignment="1" applyProtection="1">
      <alignment vertical="center"/>
    </xf>
    <xf numFmtId="178" fontId="8" fillId="0" borderId="35" xfId="1" applyNumberFormat="1" applyFont="1" applyFill="1" applyBorder="1" applyAlignment="1" applyProtection="1">
      <alignment vertical="center"/>
    </xf>
    <xf numFmtId="178" fontId="8" fillId="0" borderId="36" xfId="1" applyNumberFormat="1" applyFont="1" applyFill="1" applyBorder="1" applyAlignment="1" applyProtection="1">
      <alignment vertical="center"/>
    </xf>
    <xf numFmtId="178" fontId="8" fillId="0" borderId="38" xfId="1" applyNumberFormat="1" applyFont="1" applyFill="1" applyBorder="1" applyAlignment="1" applyProtection="1">
      <alignment vertical="center"/>
    </xf>
    <xf numFmtId="178" fontId="8" fillId="0" borderId="43" xfId="1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78" fontId="8" fillId="0" borderId="40" xfId="0" applyNumberFormat="1" applyFont="1" applyFill="1" applyBorder="1" applyAlignment="1" applyProtection="1">
      <alignment vertical="center" wrapText="1" shrinkToFit="1"/>
    </xf>
    <xf numFmtId="178" fontId="8" fillId="0" borderId="41" xfId="0" applyNumberFormat="1" applyFont="1" applyFill="1" applyBorder="1" applyAlignment="1" applyProtection="1">
      <alignment vertical="center" wrapText="1" shrinkToFit="1"/>
    </xf>
    <xf numFmtId="179" fontId="8" fillId="0" borderId="4" xfId="0" applyNumberFormat="1" applyFont="1" applyFill="1" applyBorder="1" applyAlignment="1" applyProtection="1">
      <alignment horizontal="left" vertical="center" indent="4"/>
    </xf>
    <xf numFmtId="179" fontId="8" fillId="0" borderId="5" xfId="0" applyNumberFormat="1" applyFont="1" applyFill="1" applyBorder="1" applyAlignment="1" applyProtection="1">
      <alignment horizontal="left" vertical="center" indent="4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179" fontId="20" fillId="0" borderId="4" xfId="0" applyNumberFormat="1" applyFont="1" applyFill="1" applyBorder="1" applyAlignment="1" applyProtection="1">
      <alignment horizontal="left" vertical="center" indent="2"/>
    </xf>
    <xf numFmtId="179" fontId="20" fillId="0" borderId="5" xfId="0" applyNumberFormat="1" applyFont="1" applyFill="1" applyBorder="1" applyAlignment="1" applyProtection="1">
      <alignment horizontal="left" vertical="center" indent="2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  <xf numFmtId="178" fontId="4" fillId="0" borderId="3" xfId="0" applyNumberFormat="1" applyFont="1" applyFill="1" applyBorder="1" applyAlignment="1" applyProtection="1">
      <alignment vertical="center" shrinkToFit="1"/>
      <protection locked="0"/>
    </xf>
    <xf numFmtId="178" fontId="4" fillId="0" borderId="4" xfId="0" applyNumberFormat="1" applyFont="1" applyFill="1" applyBorder="1" applyAlignment="1" applyProtection="1">
      <alignment vertical="center" shrinkToFit="1"/>
      <protection locked="0"/>
    </xf>
    <xf numFmtId="178" fontId="4" fillId="0" borderId="5" xfId="0" applyNumberFormat="1" applyFont="1" applyFill="1" applyBorder="1" applyAlignment="1" applyProtection="1">
      <alignment vertical="center" shrinkToFit="1"/>
      <protection locked="0"/>
    </xf>
    <xf numFmtId="38" fontId="4" fillId="0" borderId="3" xfId="1" applyFont="1" applyFill="1" applyBorder="1" applyAlignment="1" applyProtection="1">
      <alignment vertical="center"/>
      <protection locked="0"/>
    </xf>
    <xf numFmtId="38" fontId="4" fillId="0" borderId="5" xfId="1" applyFont="1" applyFill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45" xfId="0" applyFont="1" applyFill="1" applyBorder="1" applyAlignment="1" applyProtection="1">
      <alignment horizontal="center" vertical="center" shrinkToFit="1"/>
    </xf>
    <xf numFmtId="0" fontId="4" fillId="2" borderId="46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39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0" fontId="4" fillId="2" borderId="10" xfId="0" applyFont="1" applyFill="1" applyBorder="1" applyAlignment="1" applyProtection="1">
      <alignment horizontal="left" vertical="center" indent="1" shrinkToFit="1"/>
    </xf>
    <xf numFmtId="0" fontId="4" fillId="2" borderId="1" xfId="0" applyFont="1" applyFill="1" applyBorder="1" applyAlignment="1" applyProtection="1">
      <alignment horizontal="left" vertical="center" indent="1" shrinkToFit="1"/>
    </xf>
    <xf numFmtId="0" fontId="4" fillId="2" borderId="27" xfId="0" applyFont="1" applyFill="1" applyBorder="1" applyAlignment="1" applyProtection="1">
      <alignment horizontal="left" vertical="center" indent="1" shrinkToFit="1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16" fillId="0" borderId="3" xfId="1" applyNumberFormat="1" applyFont="1" applyFill="1" applyBorder="1" applyAlignment="1" applyProtection="1">
      <alignment vertical="center"/>
      <protection locked="0"/>
    </xf>
    <xf numFmtId="178" fontId="16" fillId="0" borderId="4" xfId="1" applyNumberFormat="1" applyFont="1" applyFill="1" applyBorder="1" applyAlignment="1" applyProtection="1">
      <alignment vertical="center"/>
      <protection locked="0"/>
    </xf>
    <xf numFmtId="178" fontId="16" fillId="0" borderId="5" xfId="1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178" fontId="16" fillId="0" borderId="48" xfId="1" applyNumberFormat="1" applyFont="1" applyFill="1" applyBorder="1" applyAlignment="1" applyProtection="1">
      <alignment horizontal="center" vertical="center"/>
      <protection locked="0"/>
    </xf>
    <xf numFmtId="178" fontId="16" fillId="0" borderId="49" xfId="1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184" fontId="19" fillId="0" borderId="4" xfId="0" applyNumberFormat="1" applyFont="1" applyBorder="1" applyAlignment="1">
      <alignment horizontal="left" vertical="center" indent="1"/>
    </xf>
    <xf numFmtId="184" fontId="19" fillId="0" borderId="5" xfId="0" applyNumberFormat="1" applyFont="1" applyBorder="1" applyAlignment="1">
      <alignment horizontal="left" vertical="center" indent="1"/>
    </xf>
    <xf numFmtId="0" fontId="4" fillId="2" borderId="10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27" xfId="0" applyFont="1" applyFill="1" applyBorder="1" applyAlignment="1" applyProtection="1">
      <alignment horizontal="left" vertical="center" indent="1"/>
      <protection locked="0"/>
    </xf>
    <xf numFmtId="0" fontId="4" fillId="2" borderId="10" xfId="0" applyFont="1" applyFill="1" applyBorder="1" applyAlignment="1" applyProtection="1">
      <alignment horizontal="left" vertical="center" wrapText="1" indent="1"/>
    </xf>
    <xf numFmtId="0" fontId="4" fillId="2" borderId="1" xfId="0" applyFont="1" applyFill="1" applyBorder="1" applyAlignment="1" applyProtection="1">
      <alignment horizontal="left" vertical="center" wrapText="1" indent="1"/>
    </xf>
    <xf numFmtId="0" fontId="4" fillId="2" borderId="27" xfId="0" applyFont="1" applyFill="1" applyBorder="1" applyAlignment="1" applyProtection="1">
      <alignment horizontal="left" vertical="center" wrapText="1" inden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178" fontId="8" fillId="3" borderId="13" xfId="1" applyNumberFormat="1" applyFont="1" applyFill="1" applyBorder="1" applyAlignment="1" applyProtection="1">
      <alignment vertical="center"/>
    </xf>
    <xf numFmtId="178" fontId="8" fillId="3" borderId="4" xfId="1" applyNumberFormat="1" applyFont="1" applyFill="1" applyBorder="1" applyAlignment="1" applyProtection="1">
      <alignment vertical="center"/>
    </xf>
    <xf numFmtId="178" fontId="8" fillId="3" borderId="5" xfId="1" applyNumberFormat="1" applyFont="1" applyFill="1" applyBorder="1" applyAlignment="1" applyProtection="1">
      <alignment vertical="center"/>
    </xf>
    <xf numFmtId="178" fontId="8" fillId="3" borderId="3" xfId="1" applyNumberFormat="1" applyFont="1" applyFill="1" applyBorder="1" applyAlignment="1" applyProtection="1">
      <alignment vertical="center"/>
    </xf>
    <xf numFmtId="178" fontId="8" fillId="3" borderId="3" xfId="0" applyNumberFormat="1" applyFont="1" applyFill="1" applyBorder="1" applyAlignment="1" applyProtection="1">
      <alignment vertical="center" wrapText="1"/>
    </xf>
    <xf numFmtId="178" fontId="8" fillId="3" borderId="4" xfId="0" applyNumberFormat="1" applyFont="1" applyFill="1" applyBorder="1" applyAlignment="1" applyProtection="1">
      <alignment vertical="center" wrapText="1"/>
    </xf>
    <xf numFmtId="178" fontId="8" fillId="3" borderId="23" xfId="0" applyNumberFormat="1" applyFont="1" applyFill="1" applyBorder="1" applyAlignment="1" applyProtection="1">
      <alignment vertical="center" wrapText="1"/>
    </xf>
    <xf numFmtId="178" fontId="8" fillId="3" borderId="38" xfId="1" applyNumberFormat="1" applyFont="1" applyFill="1" applyBorder="1" applyAlignment="1" applyProtection="1">
      <alignment vertical="center"/>
    </xf>
    <xf numFmtId="178" fontId="8" fillId="3" borderId="35" xfId="1" applyNumberFormat="1" applyFont="1" applyFill="1" applyBorder="1" applyAlignment="1" applyProtection="1">
      <alignment vertical="center"/>
    </xf>
    <xf numFmtId="178" fontId="8" fillId="3" borderId="43" xfId="1" applyNumberFormat="1" applyFont="1" applyFill="1" applyBorder="1" applyAlignment="1" applyProtection="1">
      <alignment vertical="center"/>
    </xf>
    <xf numFmtId="178" fontId="8" fillId="3" borderId="44" xfId="1" applyNumberFormat="1" applyFont="1" applyFill="1" applyBorder="1" applyAlignment="1" applyProtection="1">
      <alignment vertical="center"/>
    </xf>
    <xf numFmtId="178" fontId="8" fillId="3" borderId="36" xfId="1" applyNumberFormat="1" applyFont="1" applyFill="1" applyBorder="1" applyAlignment="1" applyProtection="1">
      <alignment vertical="center"/>
    </xf>
    <xf numFmtId="178" fontId="8" fillId="3" borderId="40" xfId="0" applyNumberFormat="1" applyFont="1" applyFill="1" applyBorder="1" applyAlignment="1" applyProtection="1">
      <alignment vertical="center" wrapText="1" shrinkToFit="1"/>
    </xf>
    <xf numFmtId="178" fontId="8" fillId="3" borderId="41" xfId="0" applyNumberFormat="1" applyFont="1" applyFill="1" applyBorder="1" applyAlignment="1" applyProtection="1">
      <alignment vertical="center" wrapText="1" shrinkToFit="1"/>
    </xf>
    <xf numFmtId="178" fontId="8" fillId="3" borderId="37" xfId="0" applyNumberFormat="1" applyFont="1" applyFill="1" applyBorder="1" applyAlignment="1" applyProtection="1">
      <alignment vertical="center" wrapText="1"/>
    </xf>
    <xf numFmtId="178" fontId="8" fillId="3" borderId="21" xfId="0" applyNumberFormat="1" applyFont="1" applyFill="1" applyBorder="1" applyAlignment="1" applyProtection="1">
      <alignment vertical="center" wrapText="1"/>
    </xf>
    <xf numFmtId="178" fontId="8" fillId="3" borderId="42" xfId="0" applyNumberFormat="1" applyFont="1" applyFill="1" applyBorder="1" applyAlignment="1" applyProtection="1">
      <alignment vertical="center" wrapText="1"/>
    </xf>
    <xf numFmtId="178" fontId="4" fillId="4" borderId="3" xfId="0" applyNumberFormat="1" applyFont="1" applyFill="1" applyBorder="1" applyAlignment="1" applyProtection="1">
      <alignment vertical="center" shrinkToFit="1"/>
      <protection locked="0"/>
    </xf>
    <xf numFmtId="178" fontId="4" fillId="4" borderId="4" xfId="0" applyNumberFormat="1" applyFont="1" applyFill="1" applyBorder="1" applyAlignment="1" applyProtection="1">
      <alignment vertical="center" shrinkToFit="1"/>
      <protection locked="0"/>
    </xf>
    <xf numFmtId="178" fontId="4" fillId="4" borderId="5" xfId="0" applyNumberFormat="1" applyFont="1" applyFill="1" applyBorder="1" applyAlignment="1" applyProtection="1">
      <alignment vertical="center" shrinkToFit="1"/>
      <protection locked="0"/>
    </xf>
    <xf numFmtId="178" fontId="4" fillId="3" borderId="3" xfId="0" applyNumberFormat="1" applyFont="1" applyFill="1" applyBorder="1" applyAlignment="1" applyProtection="1">
      <alignment vertical="center" shrinkToFit="1"/>
      <protection locked="0"/>
    </xf>
    <xf numFmtId="178" fontId="4" fillId="3" borderId="4" xfId="0" applyNumberFormat="1" applyFont="1" applyFill="1" applyBorder="1" applyAlignment="1" applyProtection="1">
      <alignment vertical="center" shrinkToFit="1"/>
      <protection locked="0"/>
    </xf>
    <xf numFmtId="178" fontId="4" fillId="3" borderId="5" xfId="0" applyNumberFormat="1" applyFont="1" applyFill="1" applyBorder="1" applyAlignment="1" applyProtection="1">
      <alignment vertical="center" shrinkToFit="1"/>
      <protection locked="0"/>
    </xf>
    <xf numFmtId="182" fontId="4" fillId="0" borderId="3" xfId="0" applyNumberFormat="1" applyFont="1" applyFill="1" applyBorder="1" applyAlignment="1" applyProtection="1">
      <alignment vertical="center" shrinkToFit="1"/>
      <protection locked="0"/>
    </xf>
    <xf numFmtId="182" fontId="4" fillId="0" borderId="5" xfId="0" applyNumberFormat="1" applyFont="1" applyFill="1" applyBorder="1" applyAlignment="1" applyProtection="1">
      <alignment vertical="center" shrinkToFit="1"/>
      <protection locked="0"/>
    </xf>
    <xf numFmtId="178" fontId="16" fillId="3" borderId="3" xfId="1" applyNumberFormat="1" applyFont="1" applyFill="1" applyBorder="1" applyAlignment="1" applyProtection="1">
      <alignment vertical="center"/>
      <protection locked="0"/>
    </xf>
    <xf numFmtId="178" fontId="16" fillId="3" borderId="4" xfId="1" applyNumberFormat="1" applyFont="1" applyFill="1" applyBorder="1" applyAlignment="1" applyProtection="1">
      <alignment vertical="center"/>
      <protection locked="0"/>
    </xf>
    <xf numFmtId="178" fontId="16" fillId="3" borderId="5" xfId="1" applyNumberFormat="1" applyFont="1" applyFill="1" applyBorder="1" applyAlignment="1" applyProtection="1">
      <alignment vertical="center"/>
      <protection locked="0"/>
    </xf>
    <xf numFmtId="178" fontId="16" fillId="3" borderId="48" xfId="1" applyNumberFormat="1" applyFont="1" applyFill="1" applyBorder="1" applyAlignment="1" applyProtection="1">
      <alignment horizontal="center" vertical="center"/>
      <protection locked="0"/>
    </xf>
    <xf numFmtId="178" fontId="16" fillId="3" borderId="49" xfId="1" applyNumberFormat="1" applyFont="1" applyFill="1" applyBorder="1" applyAlignment="1" applyProtection="1">
      <alignment horizontal="center" vertical="center"/>
      <protection locked="0"/>
    </xf>
    <xf numFmtId="183" fontId="4" fillId="0" borderId="3" xfId="0" applyNumberFormat="1" applyFont="1" applyFill="1" applyBorder="1" applyAlignment="1" applyProtection="1">
      <alignment vertical="center" shrinkToFit="1"/>
      <protection locked="0"/>
    </xf>
    <xf numFmtId="183" fontId="4" fillId="0" borderId="5" xfId="0" applyNumberFormat="1" applyFont="1" applyFill="1" applyBorder="1" applyAlignment="1" applyProtection="1">
      <alignment vertical="center" shrinkToFit="1"/>
      <protection locked="0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8"/>
      <color rgb="FFCCFFCC"/>
      <color rgb="FF9E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17</xdr:row>
      <xdr:rowOff>95250</xdr:rowOff>
    </xdr:from>
    <xdr:to>
      <xdr:col>39</xdr:col>
      <xdr:colOff>508000</xdr:colOff>
      <xdr:row>22</xdr:row>
      <xdr:rowOff>190500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029575" y="3333750"/>
          <a:ext cx="3956050" cy="1809750"/>
        </a:xfrm>
        <a:prstGeom prst="rect">
          <a:avLst/>
        </a:prstGeom>
        <a:solidFill>
          <a:srgbClr val="9EFFFF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solidFill>
                <a:sysClr val="windowText" lastClr="000000"/>
              </a:solidFill>
            </a:rPr>
            <a:t>黄色に着色した箇所は計算式が入っています。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</a:rPr>
            <a:t>1</a:t>
          </a:r>
          <a:r>
            <a:rPr kumimoji="1" lang="ja-JP" altLang="en-US" sz="1050" b="1">
              <a:solidFill>
                <a:sysClr val="windowText" lastClr="000000"/>
              </a:solidFill>
            </a:rPr>
            <a:t>）税抜請求金額 ⇒ 請求明細書の合計を取得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</a:rPr>
            <a:t>2</a:t>
          </a:r>
          <a:r>
            <a:rPr kumimoji="1" lang="ja-JP" altLang="en-US" sz="1050" b="1">
              <a:solidFill>
                <a:sysClr val="windowText" lastClr="000000"/>
              </a:solidFill>
            </a:rPr>
            <a:t>）消費税額 ⇒ 小数点</a:t>
          </a:r>
          <a:r>
            <a:rPr kumimoji="1" lang="en-US" altLang="ja-JP" sz="1050" b="1">
              <a:solidFill>
                <a:sysClr val="windowText" lastClr="000000"/>
              </a:solidFill>
            </a:rPr>
            <a:t>1</a:t>
          </a:r>
          <a:r>
            <a:rPr kumimoji="1" lang="ja-JP" altLang="en-US" sz="1050" b="1">
              <a:solidFill>
                <a:sysClr val="windowText" lastClr="000000"/>
              </a:solidFill>
            </a:rPr>
            <a:t>位を四捨五入の整数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（計算式に保護はかかっていません。）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en-US" altLang="ja-JP" sz="1050" b="1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計算式を修正・削除し、請求書（請求明細書）を使用される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場合は、適格請求書に記載すべき事項（計算方法）に基づき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請求金額を算出・記載願います。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25400</xdr:colOff>
      <xdr:row>13</xdr:row>
      <xdr:rowOff>12700</xdr:rowOff>
    </xdr:from>
    <xdr:to>
      <xdr:col>36</xdr:col>
      <xdr:colOff>142875</xdr:colOff>
      <xdr:row>16</xdr:row>
      <xdr:rowOff>9525</xdr:rowOff>
    </xdr:to>
    <xdr:sp macro="" textlink="">
      <xdr:nvSpPr>
        <xdr:cNvPr id="6" name="四角形吹き出し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8026400" y="2298700"/>
          <a:ext cx="2832100" cy="758825"/>
        </a:xfrm>
        <a:prstGeom prst="wedgeRectCallout">
          <a:avLst>
            <a:gd name="adj1" fmla="val -94775"/>
            <a:gd name="adj2" fmla="val 65799"/>
          </a:avLst>
        </a:prstGeom>
        <a:solidFill>
          <a:srgbClr val="FFFF98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36000" tIns="0" rIns="36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必須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　税抜請求金額・消費税額は必須です。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消費税率対象の欄に記載してください。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95250</xdr:colOff>
      <xdr:row>22</xdr:row>
      <xdr:rowOff>314326</xdr:rowOff>
    </xdr:from>
    <xdr:to>
      <xdr:col>37</xdr:col>
      <xdr:colOff>114300</xdr:colOff>
      <xdr:row>25</xdr:row>
      <xdr:rowOff>47626</xdr:rowOff>
    </xdr:to>
    <xdr:sp macro="" textlink="">
      <xdr:nvSpPr>
        <xdr:cNvPr id="11" name="四角形吹き出し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5867400" y="5248276"/>
          <a:ext cx="4743450" cy="495300"/>
        </a:xfrm>
        <a:prstGeom prst="wedgeRectCallout">
          <a:avLst>
            <a:gd name="adj1" fmla="val -67038"/>
            <a:gd name="adj2" fmla="val 16082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適格請求書発行事業者は登録番号を記載してください。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</a:rPr>
            <a:t>登録を行っていない場合は空欄にしてください。</a:t>
          </a:r>
        </a:p>
      </xdr:txBody>
    </xdr:sp>
    <xdr:clientData/>
  </xdr:twoCellAnchor>
  <xdr:twoCellAnchor>
    <xdr:from>
      <xdr:col>21</xdr:col>
      <xdr:colOff>85725</xdr:colOff>
      <xdr:row>25</xdr:row>
      <xdr:rowOff>95250</xdr:rowOff>
    </xdr:from>
    <xdr:to>
      <xdr:col>33</xdr:col>
      <xdr:colOff>83343</xdr:colOff>
      <xdr:row>26</xdr:row>
      <xdr:rowOff>161925</xdr:rowOff>
    </xdr:to>
    <xdr:sp macro="" textlink="">
      <xdr:nvSpPr>
        <xdr:cNvPr id="13" name="四角形吹き出し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6205538" y="5774531"/>
          <a:ext cx="3569493" cy="316707"/>
        </a:xfrm>
        <a:prstGeom prst="wedgeRectCallout">
          <a:avLst>
            <a:gd name="adj1" fmla="val -74422"/>
            <a:gd name="adj2" fmla="val -3584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取引先コードが不明な場合はお問い合わせください。</a:t>
          </a:r>
        </a:p>
      </xdr:txBody>
    </xdr:sp>
    <xdr:clientData/>
  </xdr:twoCellAnchor>
  <xdr:twoCellAnchor>
    <xdr:from>
      <xdr:col>21</xdr:col>
      <xdr:colOff>209549</xdr:colOff>
      <xdr:row>30</xdr:row>
      <xdr:rowOff>38100</xdr:rowOff>
    </xdr:from>
    <xdr:to>
      <xdr:col>36</xdr:col>
      <xdr:colOff>38099</xdr:colOff>
      <xdr:row>33</xdr:row>
      <xdr:rowOff>104775</xdr:rowOff>
    </xdr:to>
    <xdr:sp macro="" textlink="">
      <xdr:nvSpPr>
        <xdr:cNvPr id="20" name="四角形吹き出し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/>
      </xdr:nvSpPr>
      <xdr:spPr bwMode="auto">
        <a:xfrm>
          <a:off x="6276974" y="6819900"/>
          <a:ext cx="4257675" cy="733425"/>
        </a:xfrm>
        <a:prstGeom prst="wedgeRectCallout">
          <a:avLst>
            <a:gd name="adj1" fmla="val -74422"/>
            <a:gd name="adj2" fmla="val -3584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r>
            <a:rPr kumimoji="1" lang="en-US" altLang="ja-JP" sz="1100" b="1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提出について</a:t>
          </a:r>
          <a:endParaRPr lang="ja-JP" altLang="ja-JP">
            <a:effectLst/>
          </a:endParaRPr>
        </a:p>
        <a:p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　　提出部数は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２部</a:t>
          </a:r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です。</a:t>
          </a:r>
          <a:r>
            <a:rPr kumimoji="1" lang="en-US" altLang="ja-JP" sz="1100" b="1"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 b="1"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内</a:t>
          </a:r>
          <a:r>
            <a:rPr kumimoji="1" lang="en-US" altLang="ja-JP" sz="1100" b="1"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部には、取引先カード提出時の届出印を押印してください。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11</xdr:col>
      <xdr:colOff>219075</xdr:colOff>
      <xdr:row>14</xdr:row>
      <xdr:rowOff>228601</xdr:rowOff>
    </xdr:from>
    <xdr:to>
      <xdr:col>18</xdr:col>
      <xdr:colOff>171450</xdr:colOff>
      <xdr:row>16</xdr:row>
      <xdr:rowOff>66676</xdr:rowOff>
    </xdr:to>
    <xdr:sp macro="" textlink="">
      <xdr:nvSpPr>
        <xdr:cNvPr id="10" name="四角形吹き出し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3038475" y="2809876"/>
          <a:ext cx="2019300" cy="285750"/>
        </a:xfrm>
        <a:prstGeom prst="wedgeRectCallout">
          <a:avLst>
            <a:gd name="adj1" fmla="val -74422"/>
            <a:gd name="adj2" fmla="val -3584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消費税率を選択してください。</a:t>
          </a:r>
        </a:p>
      </xdr:txBody>
    </xdr:sp>
    <xdr:clientData/>
  </xdr:twoCellAnchor>
  <xdr:twoCellAnchor>
    <xdr:from>
      <xdr:col>27</xdr:col>
      <xdr:colOff>28575</xdr:colOff>
      <xdr:row>3</xdr:row>
      <xdr:rowOff>104776</xdr:rowOff>
    </xdr:from>
    <xdr:to>
      <xdr:col>33</xdr:col>
      <xdr:colOff>123825</xdr:colOff>
      <xdr:row>5</xdr:row>
      <xdr:rowOff>66676</xdr:rowOff>
    </xdr:to>
    <xdr:sp macro="" textlink="">
      <xdr:nvSpPr>
        <xdr:cNvPr id="8" name="四角形吹き出し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7572375" y="733426"/>
          <a:ext cx="1866900" cy="285750"/>
        </a:xfrm>
        <a:prstGeom prst="wedgeRectCallout">
          <a:avLst>
            <a:gd name="adj1" fmla="val -74422"/>
            <a:gd name="adj2" fmla="val -3584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請求日を記載してください。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600075</xdr:colOff>
      <xdr:row>11</xdr:row>
      <xdr:rowOff>314325</xdr:rowOff>
    </xdr:from>
    <xdr:to>
      <xdr:col>23</xdr:col>
      <xdr:colOff>1285875</xdr:colOff>
      <xdr:row>14</xdr:row>
      <xdr:rowOff>63500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966450" y="3267075"/>
          <a:ext cx="3352800" cy="701675"/>
        </a:xfrm>
        <a:prstGeom prst="rect">
          <a:avLst/>
        </a:prstGeom>
        <a:solidFill>
          <a:srgbClr val="9EFFFF"/>
        </a:solidFill>
        <a:ln w="25400" cap="rnd" cmpd="sng">
          <a:solidFill>
            <a:srgbClr val="FF0000"/>
          </a:solidFill>
        </a:ln>
        <a:effectLst/>
      </xdr:spPr>
      <xdr:txBody>
        <a:bodyPr vertOverflow="clip" horzOverflow="clip" wrap="square" lIns="72000" rIns="72000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明細行毎にリストより消費税率を選択してください。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選択：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10%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8%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8%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（軽減）・その他</a:t>
          </a:r>
        </a:p>
      </xdr:txBody>
    </xdr:sp>
    <xdr:clientData/>
  </xdr:twoCellAnchor>
  <xdr:twoCellAnchor>
    <xdr:from>
      <xdr:col>19</xdr:col>
      <xdr:colOff>28575</xdr:colOff>
      <xdr:row>5</xdr:row>
      <xdr:rowOff>47625</xdr:rowOff>
    </xdr:from>
    <xdr:to>
      <xdr:col>19</xdr:col>
      <xdr:colOff>352425</xdr:colOff>
      <xdr:row>55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0382250" y="1095375"/>
          <a:ext cx="323850" cy="4676775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571500</xdr:colOff>
      <xdr:row>5</xdr:row>
      <xdr:rowOff>28576</xdr:rowOff>
    </xdr:from>
    <xdr:to>
      <xdr:col>23</xdr:col>
      <xdr:colOff>1304925</xdr:colOff>
      <xdr:row>11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0929938" y="1088232"/>
          <a:ext cx="3412331" cy="1828800"/>
        </a:xfrm>
        <a:prstGeom prst="rect">
          <a:avLst/>
        </a:prstGeom>
        <a:solidFill>
          <a:srgbClr val="9EFFFF"/>
        </a:solidFill>
        <a:ln w="38100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黄色に着色した箇所は計算式が入っています。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）税抜金額 ⇒ 数量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×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単価　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/>
          </a:r>
          <a:b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（小数点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位を四捨五入の整数）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下部表に税率ごとの合計金額を表示します。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）消費税額 ⇒ 小数点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位を四捨五入の整数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）税込請求金額 ⇒ 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+2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）合計 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計算式に保護はかかっておりません。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504825</xdr:colOff>
      <xdr:row>58</xdr:row>
      <xdr:rowOff>0</xdr:rowOff>
    </xdr:from>
    <xdr:to>
      <xdr:col>10</xdr:col>
      <xdr:colOff>733425</xdr:colOff>
      <xdr:row>60</xdr:row>
      <xdr:rowOff>85725</xdr:rowOff>
    </xdr:to>
    <xdr:sp macro="" textlink="">
      <xdr:nvSpPr>
        <xdr:cNvPr id="11" name="四角形吹き出し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4143375" y="6505575"/>
          <a:ext cx="1971675" cy="714375"/>
        </a:xfrm>
        <a:prstGeom prst="wedgeRectCallout">
          <a:avLst>
            <a:gd name="adj1" fmla="val -82620"/>
            <a:gd name="adj2" fmla="val -27841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適格請求書発行事業者は登録番号を記載してください。</a:t>
          </a:r>
        </a:p>
      </xdr:txBody>
    </xdr:sp>
    <xdr:clientData/>
  </xdr:twoCellAnchor>
  <xdr:twoCellAnchor>
    <xdr:from>
      <xdr:col>19</xdr:col>
      <xdr:colOff>428625</xdr:colOff>
      <xdr:row>18</xdr:row>
      <xdr:rowOff>31750</xdr:rowOff>
    </xdr:from>
    <xdr:to>
      <xdr:col>23</xdr:col>
      <xdr:colOff>1162050</xdr:colOff>
      <xdr:row>55</xdr:row>
      <xdr:rowOff>76200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0795000" y="5207000"/>
          <a:ext cx="3400425" cy="679450"/>
        </a:xfrm>
        <a:prstGeom prst="rect">
          <a:avLst/>
        </a:prstGeom>
        <a:solidFill>
          <a:srgbClr val="9EFFFF"/>
        </a:solidFill>
        <a:ln w="38100" cmpd="sng">
          <a:solidFill>
            <a:srgbClr val="FF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50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行目までは非表示にしてあります。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行数が不足した場合はご利用ください。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781049</xdr:colOff>
      <xdr:row>10</xdr:row>
      <xdr:rowOff>38100</xdr:rowOff>
    </xdr:from>
    <xdr:to>
      <xdr:col>9</xdr:col>
      <xdr:colOff>238124</xdr:colOff>
      <xdr:row>10</xdr:row>
      <xdr:rowOff>295275</xdr:rowOff>
    </xdr:to>
    <xdr:sp macro="" textlink="">
      <xdr:nvSpPr>
        <xdr:cNvPr id="10" name="四角形吹き出し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2914649" y="2657475"/>
          <a:ext cx="2124075" cy="257175"/>
        </a:xfrm>
        <a:prstGeom prst="wedgeRectCallout">
          <a:avLst>
            <a:gd name="adj1" fmla="val -15934"/>
            <a:gd name="adj2" fmla="val -183989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請求内容を記載してください。</a:t>
          </a:r>
        </a:p>
      </xdr:txBody>
    </xdr:sp>
    <xdr:clientData/>
  </xdr:twoCellAnchor>
  <xdr:twoCellAnchor>
    <xdr:from>
      <xdr:col>3</xdr:col>
      <xdr:colOff>238124</xdr:colOff>
      <xdr:row>1</xdr:row>
      <xdr:rowOff>19050</xdr:rowOff>
    </xdr:from>
    <xdr:to>
      <xdr:col>6</xdr:col>
      <xdr:colOff>466724</xdr:colOff>
      <xdr:row>1</xdr:row>
      <xdr:rowOff>304800</xdr:rowOff>
    </xdr:to>
    <xdr:sp macro="" textlink="">
      <xdr:nvSpPr>
        <xdr:cNvPr id="13" name="四角形吹き出し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876299" y="219075"/>
          <a:ext cx="1724025" cy="285750"/>
        </a:xfrm>
        <a:prstGeom prst="wedgeRectCallout">
          <a:avLst>
            <a:gd name="adj1" fmla="val -79844"/>
            <a:gd name="adj2" fmla="val 100826"/>
          </a:avLst>
        </a:prstGeom>
        <a:solidFill>
          <a:srgbClr val="9E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72000" tIns="0" rIns="72000" bIns="0" rtlCol="0" anchor="ctr" anchorCtr="0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取引日を記載してください。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M34"/>
  <sheetViews>
    <sheetView tabSelected="1" zoomScaleNormal="100" workbookViewId="0"/>
  </sheetViews>
  <sheetFormatPr defaultColWidth="9" defaultRowHeight="13.5"/>
  <cols>
    <col min="1" max="1" width="2.125" style="10" customWidth="1"/>
    <col min="2" max="38" width="3.875" style="10" customWidth="1"/>
    <col min="39" max="39" width="2.125" style="10" customWidth="1"/>
    <col min="40" max="16384" width="9" style="10"/>
  </cols>
  <sheetData>
    <row r="1" spans="2:39" ht="15.95" customHeight="1">
      <c r="AF1" s="125" t="s">
        <v>0</v>
      </c>
      <c r="AG1" s="125"/>
      <c r="AH1" s="125"/>
      <c r="AI1" s="123"/>
      <c r="AJ1" s="123"/>
      <c r="AK1" s="123"/>
      <c r="AL1" s="123"/>
    </row>
    <row r="2" spans="2:39" ht="27.95" customHeight="1">
      <c r="B2" s="124" t="s">
        <v>41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1"/>
    </row>
    <row r="3" spans="2:39" ht="6" customHeight="1"/>
    <row r="4" spans="2:39" ht="19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34"/>
      <c r="P4" s="134"/>
      <c r="Q4" s="134"/>
      <c r="R4" s="134"/>
      <c r="S4" s="17" t="s">
        <v>2</v>
      </c>
      <c r="T4" s="135"/>
      <c r="U4" s="135"/>
      <c r="V4" s="17" t="s">
        <v>3</v>
      </c>
      <c r="W4" s="135"/>
      <c r="X4" s="135"/>
      <c r="Y4" s="16" t="s">
        <v>4</v>
      </c>
    </row>
    <row r="5" spans="2:39" ht="6" customHeight="1">
      <c r="B5" s="11"/>
      <c r="C5" s="11"/>
      <c r="D5" s="11"/>
      <c r="E5" s="11"/>
      <c r="F5" s="11"/>
      <c r="G5" s="23"/>
      <c r="H5" s="27"/>
      <c r="I5" s="23"/>
      <c r="J5" s="23"/>
      <c r="K5" s="23"/>
      <c r="L5" s="11"/>
      <c r="M5" s="11"/>
      <c r="N5" s="11"/>
      <c r="O5" s="11"/>
      <c r="P5" s="11"/>
      <c r="Q5" s="11"/>
    </row>
    <row r="6" spans="2:39" ht="6" customHeight="1"/>
    <row r="7" spans="2:39" ht="19.5" customHeight="1">
      <c r="B7" s="118" t="s">
        <v>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23"/>
      <c r="R7" s="119"/>
      <c r="S7" s="119"/>
      <c r="T7" s="17"/>
      <c r="U7" s="119"/>
      <c r="V7" s="119"/>
      <c r="W7" s="17"/>
      <c r="X7" s="119"/>
      <c r="Y7" s="119"/>
      <c r="Z7" s="16"/>
    </row>
    <row r="8" spans="2:39" ht="6" customHeight="1">
      <c r="B8" s="23"/>
      <c r="C8" s="23"/>
      <c r="D8" s="23"/>
      <c r="E8" s="23"/>
      <c r="F8" s="23"/>
      <c r="G8" s="23"/>
      <c r="H8" s="27"/>
      <c r="I8" s="23"/>
      <c r="J8" s="23"/>
      <c r="K8" s="23"/>
      <c r="L8" s="23"/>
      <c r="M8" s="23"/>
      <c r="N8" s="23"/>
      <c r="O8" s="23"/>
      <c r="P8" s="23"/>
      <c r="Q8" s="23"/>
    </row>
    <row r="9" spans="2:39" s="2" customFormat="1" ht="16.5" customHeight="1">
      <c r="B9" s="1"/>
      <c r="C9" s="5" t="s">
        <v>5</v>
      </c>
      <c r="D9" s="4"/>
      <c r="E9" s="4"/>
      <c r="F9" s="4"/>
      <c r="G9" s="4"/>
      <c r="H9" s="4"/>
      <c r="I9" s="4"/>
      <c r="J9" s="4"/>
      <c r="K9" s="4"/>
      <c r="M9" s="4"/>
      <c r="N9" s="4"/>
      <c r="O9" s="1"/>
      <c r="P9" s="1"/>
      <c r="Q9" s="1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2:39" s="2" customFormat="1" ht="6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N10" s="1"/>
    </row>
    <row r="11" spans="2:39" s="2" customFormat="1" ht="16.5" customHeight="1">
      <c r="B11" s="36" t="s">
        <v>6</v>
      </c>
      <c r="C11" s="35"/>
      <c r="D11" s="35"/>
      <c r="E11" s="35"/>
      <c r="F11" s="35"/>
      <c r="G11" s="35"/>
      <c r="H11" s="35"/>
      <c r="I11" s="35"/>
      <c r="J11" s="35"/>
      <c r="K11" s="36" t="s">
        <v>9</v>
      </c>
      <c r="L11" s="35"/>
      <c r="M11" s="35"/>
      <c r="N11" s="35"/>
      <c r="O11" s="35"/>
      <c r="P11" s="35"/>
      <c r="Q11" s="35"/>
      <c r="R11" s="43"/>
      <c r="S11" s="36" t="s">
        <v>8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43"/>
      <c r="AE11" s="36" t="s">
        <v>74</v>
      </c>
      <c r="AF11" s="35"/>
      <c r="AG11" s="35"/>
      <c r="AH11" s="43"/>
      <c r="AI11" s="36" t="s">
        <v>75</v>
      </c>
      <c r="AJ11" s="35"/>
      <c r="AK11" s="35"/>
      <c r="AL11" s="43"/>
    </row>
    <row r="12" spans="2:39" s="2" customFormat="1" ht="22.5" customHeight="1">
      <c r="B12" s="148"/>
      <c r="C12" s="149"/>
      <c r="D12" s="149"/>
      <c r="E12" s="149"/>
      <c r="F12" s="149"/>
      <c r="G12" s="149"/>
      <c r="H12" s="149"/>
      <c r="I12" s="149"/>
      <c r="J12" s="150"/>
      <c r="K12" s="148"/>
      <c r="L12" s="149"/>
      <c r="M12" s="149"/>
      <c r="N12" s="149"/>
      <c r="O12" s="149"/>
      <c r="P12" s="149"/>
      <c r="Q12" s="149"/>
      <c r="R12" s="150"/>
      <c r="S12" s="148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50"/>
      <c r="AE12" s="142"/>
      <c r="AF12" s="143"/>
      <c r="AG12" s="143"/>
      <c r="AH12" s="144"/>
      <c r="AI12" s="145"/>
      <c r="AJ12" s="146"/>
      <c r="AK12" s="146"/>
      <c r="AL12" s="147"/>
    </row>
    <row r="13" spans="2:39" ht="10.5" customHeight="1" thickBot="1"/>
    <row r="14" spans="2:39" ht="24.95" customHeight="1">
      <c r="B14" s="128" t="s">
        <v>13</v>
      </c>
      <c r="C14" s="129"/>
      <c r="D14" s="129"/>
      <c r="E14" s="130"/>
      <c r="F14" s="37" t="s">
        <v>42</v>
      </c>
      <c r="G14" s="38"/>
      <c r="H14" s="38"/>
      <c r="I14" s="38"/>
      <c r="J14" s="38"/>
      <c r="K14" s="39"/>
      <c r="L14" s="136"/>
      <c r="M14" s="137"/>
      <c r="N14" s="137"/>
      <c r="O14" s="137"/>
      <c r="P14" s="138"/>
      <c r="Q14" s="52"/>
      <c r="R14" s="53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2:39" ht="24.95" customHeight="1" thickBot="1">
      <c r="B15" s="131"/>
      <c r="C15" s="132"/>
      <c r="D15" s="132"/>
      <c r="E15" s="133"/>
      <c r="F15" s="25" t="s">
        <v>15</v>
      </c>
      <c r="G15" s="26"/>
      <c r="H15" s="88"/>
      <c r="I15" s="26"/>
      <c r="J15" s="126" t="s">
        <v>77</v>
      </c>
      <c r="K15" s="127"/>
      <c r="L15" s="139"/>
      <c r="M15" s="140"/>
      <c r="N15" s="140"/>
      <c r="O15" s="140"/>
      <c r="P15" s="141"/>
      <c r="Q15" s="52"/>
      <c r="R15" s="5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2:39" ht="10.5" customHeight="1" thickBot="1"/>
    <row r="17" spans="2:39" s="2" customFormat="1" ht="15" customHeigh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20" t="s">
        <v>32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2"/>
      <c r="AA17" s="22"/>
      <c r="AB17" s="10"/>
      <c r="AC17" s="10"/>
      <c r="AD17" s="10"/>
      <c r="AE17" s="10"/>
      <c r="AF17" s="10"/>
    </row>
    <row r="18" spans="2:39" s="2" customFormat="1" ht="15" customHeight="1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110" t="s">
        <v>14</v>
      </c>
      <c r="M18" s="111"/>
      <c r="N18" s="111"/>
      <c r="O18" s="111"/>
      <c r="P18" s="112"/>
      <c r="Q18" s="113" t="s">
        <v>7</v>
      </c>
      <c r="R18" s="111"/>
      <c r="S18" s="111"/>
      <c r="T18" s="111"/>
      <c r="U18" s="111"/>
      <c r="V18" s="104" t="s">
        <v>33</v>
      </c>
      <c r="W18" s="105"/>
      <c r="X18" s="105"/>
      <c r="Y18" s="105"/>
      <c r="Z18" s="106"/>
      <c r="AA18" s="22"/>
      <c r="AB18" s="10"/>
      <c r="AC18" s="10"/>
      <c r="AD18" s="10"/>
      <c r="AE18" s="10"/>
      <c r="AF18" s="10"/>
    </row>
    <row r="19" spans="2:39" s="2" customFormat="1" ht="30" customHeight="1">
      <c r="B19" s="175" t="s">
        <v>45</v>
      </c>
      <c r="C19" s="176"/>
      <c r="D19" s="15" t="s">
        <v>34</v>
      </c>
      <c r="E19" s="181" t="s">
        <v>35</v>
      </c>
      <c r="F19" s="182"/>
      <c r="G19" s="182"/>
      <c r="H19" s="182"/>
      <c r="I19" s="182"/>
      <c r="J19" s="182"/>
      <c r="K19" s="183"/>
      <c r="L19" s="107">
        <f>ROUND('請求明細書 '!O58,0)</f>
        <v>0</v>
      </c>
      <c r="M19" s="108"/>
      <c r="N19" s="108"/>
      <c r="O19" s="108"/>
      <c r="P19" s="109"/>
      <c r="Q19" s="107">
        <f>ROUND(L19*10%,0)</f>
        <v>0</v>
      </c>
      <c r="R19" s="108"/>
      <c r="S19" s="108"/>
      <c r="T19" s="108"/>
      <c r="U19" s="109"/>
      <c r="V19" s="115">
        <f>+L19+Q19</f>
        <v>0</v>
      </c>
      <c r="W19" s="116"/>
      <c r="X19" s="116"/>
      <c r="Y19" s="116"/>
      <c r="Z19" s="117"/>
      <c r="AA19" s="34"/>
      <c r="AB19" s="10"/>
      <c r="AC19" s="10"/>
      <c r="AD19" s="10"/>
      <c r="AE19" s="10"/>
      <c r="AF19" s="10"/>
    </row>
    <row r="20" spans="2:39" s="2" customFormat="1" ht="30" customHeight="1">
      <c r="B20" s="177"/>
      <c r="C20" s="178"/>
      <c r="D20" s="14" t="s">
        <v>36</v>
      </c>
      <c r="E20" s="181" t="s">
        <v>37</v>
      </c>
      <c r="F20" s="182"/>
      <c r="G20" s="182"/>
      <c r="H20" s="182"/>
      <c r="I20" s="182"/>
      <c r="J20" s="182"/>
      <c r="K20" s="183"/>
      <c r="L20" s="114">
        <f>+'請求明細書 '!O59</f>
        <v>0</v>
      </c>
      <c r="M20" s="108"/>
      <c r="N20" s="108"/>
      <c r="O20" s="108"/>
      <c r="P20" s="109"/>
      <c r="Q20" s="107">
        <f>ROUND(L20*8%,0)</f>
        <v>0</v>
      </c>
      <c r="R20" s="108"/>
      <c r="S20" s="108"/>
      <c r="T20" s="108"/>
      <c r="U20" s="109"/>
      <c r="V20" s="115">
        <f t="shared" ref="V20:V22" si="0">+L20+Q20</f>
        <v>0</v>
      </c>
      <c r="W20" s="116"/>
      <c r="X20" s="116"/>
      <c r="Y20" s="116"/>
      <c r="Z20" s="117"/>
      <c r="AA20" s="34"/>
      <c r="AB20" s="10"/>
      <c r="AC20" s="10"/>
      <c r="AD20" s="10"/>
      <c r="AE20" s="10"/>
      <c r="AF20" s="10"/>
    </row>
    <row r="21" spans="2:39" s="2" customFormat="1" ht="30" customHeight="1">
      <c r="B21" s="177"/>
      <c r="C21" s="178"/>
      <c r="D21" s="14" t="s">
        <v>38</v>
      </c>
      <c r="E21" s="184" t="s">
        <v>43</v>
      </c>
      <c r="F21" s="185"/>
      <c r="G21" s="185"/>
      <c r="H21" s="185"/>
      <c r="I21" s="185"/>
      <c r="J21" s="185"/>
      <c r="K21" s="186"/>
      <c r="L21" s="114">
        <f>+'請求明細書 '!O60</f>
        <v>0</v>
      </c>
      <c r="M21" s="108"/>
      <c r="N21" s="108"/>
      <c r="O21" s="108"/>
      <c r="P21" s="109"/>
      <c r="Q21" s="107">
        <f>ROUND(L21*8%,0)</f>
        <v>0</v>
      </c>
      <c r="R21" s="108"/>
      <c r="S21" s="108"/>
      <c r="T21" s="108"/>
      <c r="U21" s="109"/>
      <c r="V21" s="115">
        <f t="shared" si="0"/>
        <v>0</v>
      </c>
      <c r="W21" s="116"/>
      <c r="X21" s="116"/>
      <c r="Y21" s="116"/>
      <c r="Z21" s="117"/>
      <c r="AA21" s="51"/>
      <c r="AB21" s="10"/>
      <c r="AC21" s="10"/>
      <c r="AD21" s="10"/>
      <c r="AE21" s="10"/>
      <c r="AF21" s="10"/>
    </row>
    <row r="22" spans="2:39" s="2" customFormat="1" ht="30" customHeight="1" thickBot="1">
      <c r="B22" s="179"/>
      <c r="C22" s="180"/>
      <c r="D22" s="14" t="s">
        <v>40</v>
      </c>
      <c r="E22" s="101" t="s">
        <v>44</v>
      </c>
      <c r="F22" s="102"/>
      <c r="G22" s="102"/>
      <c r="H22" s="102"/>
      <c r="I22" s="102"/>
      <c r="J22" s="102"/>
      <c r="K22" s="103"/>
      <c r="L22" s="114">
        <f>+'請求明細書 '!O61</f>
        <v>0</v>
      </c>
      <c r="M22" s="108"/>
      <c r="N22" s="108"/>
      <c r="O22" s="108"/>
      <c r="P22" s="109"/>
      <c r="Q22" s="165"/>
      <c r="R22" s="166"/>
      <c r="S22" s="166"/>
      <c r="T22" s="166"/>
      <c r="U22" s="166"/>
      <c r="V22" s="154">
        <f t="shared" si="0"/>
        <v>0</v>
      </c>
      <c r="W22" s="155"/>
      <c r="X22" s="155"/>
      <c r="Y22" s="155"/>
      <c r="Z22" s="156"/>
      <c r="AA22" s="34"/>
      <c r="AB22" s="10"/>
      <c r="AC22" s="10"/>
      <c r="AD22" s="10"/>
      <c r="AE22" s="10"/>
      <c r="AF22" s="10"/>
    </row>
    <row r="23" spans="2:39" s="2" customFormat="1" ht="30" customHeight="1" thickTop="1" thickBot="1">
      <c r="B23" s="36" t="s">
        <v>18</v>
      </c>
      <c r="C23" s="35"/>
      <c r="D23" s="35"/>
      <c r="E23" s="35"/>
      <c r="F23" s="35"/>
      <c r="G23" s="35"/>
      <c r="H23" s="35"/>
      <c r="I23" s="35"/>
      <c r="J23" s="35"/>
      <c r="K23" s="35"/>
      <c r="L23" s="160">
        <f>SUM(L19:P22)</f>
        <v>0</v>
      </c>
      <c r="M23" s="158"/>
      <c r="N23" s="158"/>
      <c r="O23" s="158"/>
      <c r="P23" s="161"/>
      <c r="Q23" s="157">
        <f>SUM(Q19:U21)</f>
        <v>0</v>
      </c>
      <c r="R23" s="158"/>
      <c r="S23" s="158"/>
      <c r="T23" s="158"/>
      <c r="U23" s="158"/>
      <c r="V23" s="157">
        <f>SUM(V19:Z22)</f>
        <v>0</v>
      </c>
      <c r="W23" s="158"/>
      <c r="X23" s="158"/>
      <c r="Y23" s="158"/>
      <c r="Z23" s="159"/>
      <c r="AA23" s="34"/>
      <c r="AB23" s="10"/>
      <c r="AC23" s="10"/>
      <c r="AD23" s="10"/>
      <c r="AE23" s="10"/>
      <c r="AF23" s="10"/>
    </row>
    <row r="24" spans="2:39" s="2" customFormat="1" ht="10.5" customHeight="1">
      <c r="B24" s="1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21"/>
      <c r="O24" s="2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s="2" customFormat="1" ht="20.100000000000001" customHeight="1">
      <c r="B25" s="169" t="s">
        <v>24</v>
      </c>
      <c r="C25" s="170"/>
      <c r="D25" s="170"/>
      <c r="E25" s="170"/>
      <c r="F25" s="171"/>
      <c r="G25" s="99" t="s">
        <v>19</v>
      </c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8"/>
      <c r="U25" s="1"/>
      <c r="V25" s="1"/>
      <c r="W25" s="10"/>
      <c r="X25" s="10"/>
      <c r="Y25" s="10"/>
      <c r="Z25" s="10"/>
    </row>
    <row r="26" spans="2:39" s="2" customFormat="1" ht="20.100000000000001" customHeight="1">
      <c r="B26" s="172" t="s">
        <v>20</v>
      </c>
      <c r="C26" s="173"/>
      <c r="D26" s="173"/>
      <c r="E26" s="173"/>
      <c r="F26" s="174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8"/>
      <c r="U26" s="1"/>
      <c r="V26" s="1"/>
      <c r="W26" s="10"/>
      <c r="X26" s="10"/>
      <c r="Y26" s="10"/>
      <c r="Z26" s="10"/>
    </row>
    <row r="27" spans="2:39" s="2" customFormat="1" ht="16.5" customHeight="1">
      <c r="B27" s="28" t="s">
        <v>21</v>
      </c>
      <c r="C27" s="29"/>
      <c r="D27" s="29"/>
      <c r="E27" s="29"/>
      <c r="F27" s="30"/>
      <c r="G27" s="30"/>
      <c r="H27" s="30"/>
      <c r="I27" s="30"/>
      <c r="J27" s="30"/>
      <c r="K27" s="6"/>
      <c r="L27" s="6"/>
      <c r="M27" s="6"/>
      <c r="N27" s="6"/>
      <c r="O27" s="6"/>
      <c r="P27" s="6"/>
      <c r="Q27" s="13"/>
      <c r="R27" s="13"/>
      <c r="S27" s="13"/>
      <c r="T27" s="31"/>
      <c r="U27" s="1"/>
      <c r="V27" s="1"/>
      <c r="W27" s="10"/>
      <c r="X27" s="10"/>
      <c r="Y27" s="10"/>
      <c r="Z27" s="10"/>
    </row>
    <row r="28" spans="2:39" s="2" customFormat="1" ht="16.5" customHeight="1"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7"/>
      <c r="U28" s="1"/>
      <c r="V28" s="1"/>
      <c r="W28" s="10"/>
      <c r="X28" s="10"/>
      <c r="Y28" s="10"/>
      <c r="Z28" s="10"/>
    </row>
    <row r="29" spans="2:39" s="2" customFormat="1" ht="16.5" customHeight="1"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7"/>
      <c r="U29" s="1"/>
      <c r="V29" s="1"/>
      <c r="W29" s="10"/>
      <c r="X29" s="10"/>
      <c r="Y29" s="10"/>
      <c r="Z29" s="10"/>
    </row>
    <row r="30" spans="2:39" s="2" customFormat="1" ht="16.5" customHeight="1"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7"/>
      <c r="U30" s="1"/>
      <c r="V30" s="1"/>
      <c r="W30" s="10"/>
      <c r="X30" s="10"/>
      <c r="Y30" s="10"/>
      <c r="Z30" s="10"/>
    </row>
    <row r="31" spans="2:39" s="2" customFormat="1" ht="16.5" customHeight="1"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50"/>
      <c r="N31" s="3"/>
      <c r="O31" s="3"/>
      <c r="P31" s="3"/>
      <c r="Q31" s="3"/>
      <c r="R31" s="3" t="s">
        <v>16</v>
      </c>
      <c r="S31" s="3"/>
      <c r="T31" s="7"/>
      <c r="U31" s="1"/>
      <c r="V31" s="1"/>
      <c r="W31" s="10"/>
      <c r="X31" s="10"/>
      <c r="Y31" s="10"/>
      <c r="Z31" s="10"/>
    </row>
    <row r="32" spans="2:39" s="2" customFormat="1" ht="16.5" customHeight="1">
      <c r="B32" s="8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3"/>
      <c r="Q32" s="12"/>
      <c r="R32" s="12"/>
      <c r="S32" s="12"/>
      <c r="T32" s="33"/>
      <c r="U32" s="3"/>
      <c r="V32" s="3"/>
      <c r="W32" s="34"/>
      <c r="X32" s="34"/>
      <c r="Y32" s="34"/>
      <c r="Z32" s="34"/>
    </row>
    <row r="33" spans="2:26" s="2" customFormat="1" ht="20.100000000000001" customHeight="1">
      <c r="B33" s="40" t="s">
        <v>22</v>
      </c>
      <c r="C33" s="41"/>
      <c r="D33" s="41"/>
      <c r="E33" s="42"/>
      <c r="F33" s="162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4"/>
      <c r="U33" s="3"/>
      <c r="V33" s="3"/>
      <c r="W33" s="34"/>
      <c r="X33" s="34"/>
      <c r="Y33" s="34"/>
      <c r="Z33" s="34"/>
    </row>
    <row r="34" spans="2:26" ht="20.100000000000001" customHeight="1">
      <c r="B34" s="40" t="s">
        <v>23</v>
      </c>
      <c r="C34" s="41"/>
      <c r="D34" s="41"/>
      <c r="E34" s="42"/>
      <c r="F34" s="151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3"/>
      <c r="U34" s="1"/>
      <c r="V34" s="1"/>
      <c r="W34" s="1"/>
      <c r="X34" s="1"/>
      <c r="Y34" s="1"/>
      <c r="Z34" s="1"/>
    </row>
  </sheetData>
  <mergeCells count="49">
    <mergeCell ref="F34:T34"/>
    <mergeCell ref="V22:Z22"/>
    <mergeCell ref="V23:Z23"/>
    <mergeCell ref="L23:P23"/>
    <mergeCell ref="F33:T33"/>
    <mergeCell ref="Q23:U23"/>
    <mergeCell ref="Q22:U22"/>
    <mergeCell ref="L22:P22"/>
    <mergeCell ref="G26:T26"/>
    <mergeCell ref="B25:F25"/>
    <mergeCell ref="B26:F26"/>
    <mergeCell ref="B19:C22"/>
    <mergeCell ref="E19:K19"/>
    <mergeCell ref="E20:K20"/>
    <mergeCell ref="E21:K21"/>
    <mergeCell ref="H25:T25"/>
    <mergeCell ref="AI12:AL12"/>
    <mergeCell ref="B12:J12"/>
    <mergeCell ref="K12:R12"/>
    <mergeCell ref="S12:AD12"/>
    <mergeCell ref="V19:Z19"/>
    <mergeCell ref="B7:P7"/>
    <mergeCell ref="R7:S7"/>
    <mergeCell ref="U7:V7"/>
    <mergeCell ref="L17:Z17"/>
    <mergeCell ref="AI1:AL1"/>
    <mergeCell ref="B2:AL2"/>
    <mergeCell ref="AF1:AH1"/>
    <mergeCell ref="J15:K15"/>
    <mergeCell ref="B14:E15"/>
    <mergeCell ref="X7:Y7"/>
    <mergeCell ref="O4:R4"/>
    <mergeCell ref="T4:U4"/>
    <mergeCell ref="W4:X4"/>
    <mergeCell ref="L14:P14"/>
    <mergeCell ref="L15:P15"/>
    <mergeCell ref="AE12:AH12"/>
    <mergeCell ref="E22:K22"/>
    <mergeCell ref="V18:Z18"/>
    <mergeCell ref="L19:P19"/>
    <mergeCell ref="Q19:U19"/>
    <mergeCell ref="L18:P18"/>
    <mergeCell ref="Q18:U18"/>
    <mergeCell ref="L20:P20"/>
    <mergeCell ref="Q20:U20"/>
    <mergeCell ref="V20:Z20"/>
    <mergeCell ref="L21:P21"/>
    <mergeCell ref="Q21:U21"/>
    <mergeCell ref="V21:Z21"/>
  </mergeCells>
  <phoneticPr fontId="2"/>
  <dataValidations count="2">
    <dataValidation type="list" allowBlank="1" showInputMessage="1" showErrorMessage="1" sqref="J15:K15">
      <formula1>"選択,10%,8%,8%（軽減）,その他, 　　,"</formula1>
    </dataValidation>
    <dataValidation type="textLength" errorStyle="warning" operator="equal" allowBlank="1" showInputMessage="1" showErrorMessage="1" error="登録番号の桁数が間違っています。_x000a_確認をお願いします。" sqref="H25">
      <formula1>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65"/>
  <sheetViews>
    <sheetView zoomScaleNormal="100" workbookViewId="0"/>
  </sheetViews>
  <sheetFormatPr defaultColWidth="9" defaultRowHeight="13.5"/>
  <cols>
    <col min="1" max="1" width="2.125" style="10" customWidth="1"/>
    <col min="2" max="3" width="3.125" style="10" customWidth="1"/>
    <col min="4" max="4" width="6" style="10" customWidth="1"/>
    <col min="5" max="5" width="3.75" style="10" customWidth="1"/>
    <col min="6" max="6" width="9.875" style="10" customWidth="1"/>
    <col min="7" max="7" width="19.75" style="10" customWidth="1"/>
    <col min="8" max="10" width="7.625" style="10" customWidth="1"/>
    <col min="11" max="11" width="10.25" style="10" customWidth="1"/>
    <col min="12" max="12" width="9.75" style="10" customWidth="1"/>
    <col min="13" max="13" width="6.5" style="10" customWidth="1"/>
    <col min="14" max="18" width="5.625" style="10" customWidth="1"/>
    <col min="19" max="19" width="10.625" style="10" customWidth="1"/>
    <col min="20" max="20" width="15.625" style="10" customWidth="1"/>
    <col min="21" max="21" width="8.25" style="10" customWidth="1"/>
    <col min="22" max="22" width="2.125" style="10" customWidth="1"/>
    <col min="23" max="23" width="9" style="10"/>
    <col min="24" max="24" width="38.875" style="10" customWidth="1"/>
    <col min="25" max="16384" width="9" style="10"/>
  </cols>
  <sheetData>
    <row r="1" spans="2:21" ht="15.75" customHeight="1"/>
    <row r="2" spans="2:21" ht="27.75" customHeight="1">
      <c r="B2" s="197" t="s">
        <v>49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63"/>
    </row>
    <row r="3" spans="2:21" ht="9" customHeight="1">
      <c r="H3" s="58"/>
      <c r="I3" s="58"/>
      <c r="J3" s="58"/>
      <c r="K3" s="58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21" ht="15" customHeight="1">
      <c r="B4" s="198" t="s">
        <v>3</v>
      </c>
      <c r="C4" s="199" t="s">
        <v>46</v>
      </c>
      <c r="D4" s="198" t="s">
        <v>47</v>
      </c>
      <c r="E4" s="201"/>
      <c r="F4" s="201"/>
      <c r="G4" s="201"/>
      <c r="H4" s="198" t="s">
        <v>48</v>
      </c>
      <c r="I4" s="201"/>
      <c r="J4" s="201"/>
      <c r="K4" s="202"/>
      <c r="L4" s="203" t="s">
        <v>12</v>
      </c>
      <c r="M4" s="198" t="s">
        <v>11</v>
      </c>
      <c r="N4" s="198" t="s">
        <v>10</v>
      </c>
      <c r="O4" s="202"/>
      <c r="P4" s="198" t="s">
        <v>42</v>
      </c>
      <c r="Q4" s="201"/>
      <c r="R4" s="202"/>
      <c r="S4" s="205" t="s">
        <v>25</v>
      </c>
      <c r="T4" s="206" t="s">
        <v>50</v>
      </c>
      <c r="U4" s="208"/>
    </row>
    <row r="5" spans="2:21" ht="15" customHeight="1">
      <c r="B5" s="113"/>
      <c r="C5" s="200"/>
      <c r="D5" s="113"/>
      <c r="E5" s="111"/>
      <c r="F5" s="111"/>
      <c r="G5" s="111"/>
      <c r="H5" s="113"/>
      <c r="I5" s="111"/>
      <c r="J5" s="111"/>
      <c r="K5" s="112"/>
      <c r="L5" s="204"/>
      <c r="M5" s="113"/>
      <c r="N5" s="113"/>
      <c r="O5" s="112"/>
      <c r="P5" s="113"/>
      <c r="Q5" s="111"/>
      <c r="R5" s="112"/>
      <c r="S5" s="205"/>
      <c r="T5" s="207"/>
      <c r="U5" s="208"/>
    </row>
    <row r="6" spans="2:21" ht="24.95" customHeight="1">
      <c r="B6" s="64"/>
      <c r="C6" s="65"/>
      <c r="D6" s="189"/>
      <c r="E6" s="190"/>
      <c r="F6" s="190"/>
      <c r="G6" s="191"/>
      <c r="H6" s="189"/>
      <c r="I6" s="190"/>
      <c r="J6" s="190"/>
      <c r="K6" s="191"/>
      <c r="L6" s="19"/>
      <c r="M6" s="61"/>
      <c r="N6" s="195"/>
      <c r="O6" s="196"/>
      <c r="P6" s="192">
        <f t="shared" ref="P6:P10" si="0">ROUND(L6*N6,0)</f>
        <v>0</v>
      </c>
      <c r="Q6" s="193"/>
      <c r="R6" s="194"/>
      <c r="S6" s="45" t="s">
        <v>26</v>
      </c>
      <c r="T6" s="67"/>
      <c r="U6" s="68"/>
    </row>
    <row r="7" spans="2:21" ht="24.95" customHeight="1">
      <c r="B7" s="69"/>
      <c r="C7" s="70"/>
      <c r="D7" s="189"/>
      <c r="E7" s="190"/>
      <c r="F7" s="190"/>
      <c r="G7" s="191"/>
      <c r="H7" s="189"/>
      <c r="I7" s="190"/>
      <c r="J7" s="190"/>
      <c r="K7" s="191"/>
      <c r="L7" s="18"/>
      <c r="M7" s="61"/>
      <c r="N7" s="195"/>
      <c r="O7" s="196"/>
      <c r="P7" s="192">
        <f t="shared" si="0"/>
        <v>0</v>
      </c>
      <c r="Q7" s="193"/>
      <c r="R7" s="194"/>
      <c r="S7" s="45" t="s">
        <v>26</v>
      </c>
      <c r="T7" s="67"/>
      <c r="U7" s="68"/>
    </row>
    <row r="8" spans="2:21" ht="24.95" customHeight="1">
      <c r="B8" s="69"/>
      <c r="C8" s="70"/>
      <c r="D8" s="189"/>
      <c r="E8" s="190"/>
      <c r="F8" s="190"/>
      <c r="G8" s="191"/>
      <c r="H8" s="189"/>
      <c r="I8" s="190"/>
      <c r="J8" s="190"/>
      <c r="K8" s="191"/>
      <c r="L8" s="18"/>
      <c r="M8" s="61"/>
      <c r="N8" s="195"/>
      <c r="O8" s="196"/>
      <c r="P8" s="192">
        <f t="shared" si="0"/>
        <v>0</v>
      </c>
      <c r="Q8" s="193"/>
      <c r="R8" s="194"/>
      <c r="S8" s="45" t="s">
        <v>26</v>
      </c>
      <c r="T8" s="67"/>
      <c r="U8" s="68"/>
    </row>
    <row r="9" spans="2:21" ht="24.95" customHeight="1">
      <c r="B9" s="69"/>
      <c r="C9" s="70"/>
      <c r="D9" s="189"/>
      <c r="E9" s="190"/>
      <c r="F9" s="190"/>
      <c r="G9" s="191"/>
      <c r="H9" s="189"/>
      <c r="I9" s="190"/>
      <c r="J9" s="190"/>
      <c r="K9" s="191"/>
      <c r="L9" s="18"/>
      <c r="M9" s="61"/>
      <c r="N9" s="195"/>
      <c r="O9" s="196"/>
      <c r="P9" s="192">
        <f t="shared" si="0"/>
        <v>0</v>
      </c>
      <c r="Q9" s="193"/>
      <c r="R9" s="194"/>
      <c r="S9" s="45" t="s">
        <v>26</v>
      </c>
      <c r="T9" s="67"/>
      <c r="U9" s="68"/>
    </row>
    <row r="10" spans="2:21" ht="24.95" customHeight="1">
      <c r="B10" s="69"/>
      <c r="C10" s="70"/>
      <c r="D10" s="189"/>
      <c r="E10" s="190"/>
      <c r="F10" s="190"/>
      <c r="G10" s="191"/>
      <c r="H10" s="189"/>
      <c r="I10" s="190"/>
      <c r="J10" s="190"/>
      <c r="K10" s="191"/>
      <c r="L10" s="18"/>
      <c r="M10" s="61"/>
      <c r="N10" s="195"/>
      <c r="O10" s="196"/>
      <c r="P10" s="192">
        <f t="shared" si="0"/>
        <v>0</v>
      </c>
      <c r="Q10" s="193"/>
      <c r="R10" s="194"/>
      <c r="S10" s="45" t="s">
        <v>26</v>
      </c>
      <c r="T10" s="67"/>
      <c r="U10" s="68"/>
    </row>
    <row r="11" spans="2:21" ht="24.95" customHeight="1">
      <c r="B11" s="69"/>
      <c r="C11" s="70"/>
      <c r="D11" s="189"/>
      <c r="E11" s="190"/>
      <c r="F11" s="190"/>
      <c r="G11" s="191"/>
      <c r="H11" s="189"/>
      <c r="I11" s="190"/>
      <c r="J11" s="190"/>
      <c r="K11" s="191"/>
      <c r="L11" s="18"/>
      <c r="M11" s="61"/>
      <c r="N11" s="195"/>
      <c r="O11" s="196"/>
      <c r="P11" s="192">
        <f t="shared" ref="P11:P47" si="1">ROUND(L11*N11,0)</f>
        <v>0</v>
      </c>
      <c r="Q11" s="193"/>
      <c r="R11" s="194"/>
      <c r="S11" s="45" t="s">
        <v>26</v>
      </c>
      <c r="T11" s="67"/>
      <c r="U11" s="68"/>
    </row>
    <row r="12" spans="2:21" ht="24.95" customHeight="1">
      <c r="B12" s="69"/>
      <c r="C12" s="70"/>
      <c r="D12" s="189"/>
      <c r="E12" s="190"/>
      <c r="F12" s="190"/>
      <c r="G12" s="191"/>
      <c r="H12" s="189"/>
      <c r="I12" s="190"/>
      <c r="J12" s="190"/>
      <c r="K12" s="191"/>
      <c r="L12" s="18"/>
      <c r="M12" s="61"/>
      <c r="N12" s="195"/>
      <c r="O12" s="196"/>
      <c r="P12" s="192">
        <f t="shared" ref="P12:P22" si="2">ROUND(L12*N12,0)</f>
        <v>0</v>
      </c>
      <c r="Q12" s="193"/>
      <c r="R12" s="194"/>
      <c r="S12" s="45" t="s">
        <v>26</v>
      </c>
      <c r="T12" s="67"/>
      <c r="U12" s="68"/>
    </row>
    <row r="13" spans="2:21" ht="24.95" customHeight="1">
      <c r="B13" s="69"/>
      <c r="C13" s="70"/>
      <c r="D13" s="189"/>
      <c r="E13" s="190"/>
      <c r="F13" s="190"/>
      <c r="G13" s="191"/>
      <c r="H13" s="189"/>
      <c r="I13" s="190"/>
      <c r="J13" s="190"/>
      <c r="K13" s="191"/>
      <c r="L13" s="18"/>
      <c r="M13" s="61"/>
      <c r="N13" s="195"/>
      <c r="O13" s="196"/>
      <c r="P13" s="192">
        <f t="shared" si="2"/>
        <v>0</v>
      </c>
      <c r="Q13" s="193"/>
      <c r="R13" s="194"/>
      <c r="S13" s="45" t="s">
        <v>26</v>
      </c>
      <c r="T13" s="67"/>
      <c r="U13" s="68"/>
    </row>
    <row r="14" spans="2:21" ht="24.95" customHeight="1">
      <c r="B14" s="69"/>
      <c r="C14" s="70"/>
      <c r="D14" s="189"/>
      <c r="E14" s="190"/>
      <c r="F14" s="190"/>
      <c r="G14" s="191"/>
      <c r="H14" s="189"/>
      <c r="I14" s="190"/>
      <c r="J14" s="190"/>
      <c r="K14" s="191"/>
      <c r="L14" s="18"/>
      <c r="M14" s="61"/>
      <c r="N14" s="195"/>
      <c r="O14" s="196"/>
      <c r="P14" s="192">
        <f t="shared" si="2"/>
        <v>0</v>
      </c>
      <c r="Q14" s="193"/>
      <c r="R14" s="194"/>
      <c r="S14" s="45" t="s">
        <v>26</v>
      </c>
      <c r="T14" s="67"/>
      <c r="U14" s="68"/>
    </row>
    <row r="15" spans="2:21" ht="24.95" customHeight="1">
      <c r="B15" s="69"/>
      <c r="C15" s="70"/>
      <c r="D15" s="189"/>
      <c r="E15" s="190"/>
      <c r="F15" s="190"/>
      <c r="G15" s="191"/>
      <c r="H15" s="189"/>
      <c r="I15" s="190"/>
      <c r="J15" s="190"/>
      <c r="K15" s="191"/>
      <c r="L15" s="18"/>
      <c r="M15" s="61"/>
      <c r="N15" s="195"/>
      <c r="O15" s="196"/>
      <c r="P15" s="192">
        <f t="shared" si="2"/>
        <v>0</v>
      </c>
      <c r="Q15" s="193"/>
      <c r="R15" s="194"/>
      <c r="S15" s="45" t="s">
        <v>26</v>
      </c>
      <c r="T15" s="67"/>
      <c r="U15" s="68"/>
    </row>
    <row r="16" spans="2:21" ht="24.95" customHeight="1">
      <c r="B16" s="69"/>
      <c r="C16" s="70"/>
      <c r="D16" s="189"/>
      <c r="E16" s="190"/>
      <c r="F16" s="190"/>
      <c r="G16" s="191"/>
      <c r="H16" s="189"/>
      <c r="I16" s="190"/>
      <c r="J16" s="190"/>
      <c r="K16" s="191"/>
      <c r="L16" s="18"/>
      <c r="M16" s="61"/>
      <c r="N16" s="195"/>
      <c r="O16" s="196"/>
      <c r="P16" s="192">
        <f t="shared" si="2"/>
        <v>0</v>
      </c>
      <c r="Q16" s="193"/>
      <c r="R16" s="194"/>
      <c r="S16" s="45" t="s">
        <v>26</v>
      </c>
      <c r="T16" s="67"/>
      <c r="U16" s="68"/>
    </row>
    <row r="17" spans="2:21" ht="24.95" customHeight="1">
      <c r="B17" s="69"/>
      <c r="C17" s="70"/>
      <c r="D17" s="189"/>
      <c r="E17" s="190"/>
      <c r="F17" s="190"/>
      <c r="G17" s="191"/>
      <c r="H17" s="189"/>
      <c r="I17" s="190"/>
      <c r="J17" s="190"/>
      <c r="K17" s="191"/>
      <c r="L17" s="18"/>
      <c r="M17" s="61"/>
      <c r="N17" s="195"/>
      <c r="O17" s="196"/>
      <c r="P17" s="192">
        <f t="shared" si="2"/>
        <v>0</v>
      </c>
      <c r="Q17" s="193"/>
      <c r="R17" s="194"/>
      <c r="S17" s="45" t="s">
        <v>26</v>
      </c>
      <c r="T17" s="67"/>
      <c r="U17" s="68"/>
    </row>
    <row r="18" spans="2:21" ht="24.95" customHeight="1">
      <c r="B18" s="69"/>
      <c r="C18" s="70"/>
      <c r="D18" s="189"/>
      <c r="E18" s="190"/>
      <c r="F18" s="190"/>
      <c r="G18" s="191"/>
      <c r="H18" s="189"/>
      <c r="I18" s="190"/>
      <c r="J18" s="190"/>
      <c r="K18" s="191"/>
      <c r="L18" s="18"/>
      <c r="M18" s="61"/>
      <c r="N18" s="195"/>
      <c r="O18" s="196"/>
      <c r="P18" s="192">
        <f t="shared" si="2"/>
        <v>0</v>
      </c>
      <c r="Q18" s="193"/>
      <c r="R18" s="194"/>
      <c r="S18" s="45" t="s">
        <v>26</v>
      </c>
      <c r="T18" s="67"/>
      <c r="U18" s="68"/>
    </row>
    <row r="19" spans="2:21" ht="24.95" customHeight="1">
      <c r="B19" s="69"/>
      <c r="C19" s="70"/>
      <c r="D19" s="189"/>
      <c r="E19" s="190"/>
      <c r="F19" s="190"/>
      <c r="G19" s="191"/>
      <c r="H19" s="189"/>
      <c r="I19" s="190"/>
      <c r="J19" s="190"/>
      <c r="K19" s="191"/>
      <c r="L19" s="18"/>
      <c r="M19" s="61"/>
      <c r="N19" s="195"/>
      <c r="O19" s="196"/>
      <c r="P19" s="192">
        <f t="shared" si="2"/>
        <v>0</v>
      </c>
      <c r="Q19" s="193"/>
      <c r="R19" s="194"/>
      <c r="S19" s="45" t="s">
        <v>26</v>
      </c>
      <c r="T19" s="67"/>
      <c r="U19" s="68"/>
    </row>
    <row r="20" spans="2:21" ht="24.95" customHeight="1">
      <c r="B20" s="69"/>
      <c r="C20" s="70"/>
      <c r="D20" s="189"/>
      <c r="E20" s="190"/>
      <c r="F20" s="190"/>
      <c r="G20" s="191"/>
      <c r="H20" s="189"/>
      <c r="I20" s="190"/>
      <c r="J20" s="190"/>
      <c r="K20" s="191"/>
      <c r="L20" s="18"/>
      <c r="M20" s="61"/>
      <c r="N20" s="195"/>
      <c r="O20" s="196"/>
      <c r="P20" s="192">
        <f t="shared" si="2"/>
        <v>0</v>
      </c>
      <c r="Q20" s="193"/>
      <c r="R20" s="194"/>
      <c r="S20" s="45" t="s">
        <v>26</v>
      </c>
      <c r="T20" s="67"/>
      <c r="U20" s="68"/>
    </row>
    <row r="21" spans="2:21" ht="24.95" hidden="1" customHeight="1">
      <c r="B21" s="69"/>
      <c r="C21" s="70"/>
      <c r="D21" s="189"/>
      <c r="E21" s="190"/>
      <c r="F21" s="190"/>
      <c r="G21" s="191"/>
      <c r="H21" s="189"/>
      <c r="I21" s="190"/>
      <c r="J21" s="190"/>
      <c r="K21" s="191"/>
      <c r="L21" s="18"/>
      <c r="M21" s="61"/>
      <c r="N21" s="195"/>
      <c r="O21" s="196"/>
      <c r="P21" s="192">
        <f t="shared" si="2"/>
        <v>0</v>
      </c>
      <c r="Q21" s="193"/>
      <c r="R21" s="194"/>
      <c r="S21" s="45" t="s">
        <v>26</v>
      </c>
      <c r="T21" s="67"/>
      <c r="U21" s="68"/>
    </row>
    <row r="22" spans="2:21" ht="24.95" hidden="1" customHeight="1">
      <c r="B22" s="69"/>
      <c r="C22" s="70"/>
      <c r="D22" s="189"/>
      <c r="E22" s="190"/>
      <c r="F22" s="190"/>
      <c r="G22" s="191"/>
      <c r="H22" s="189"/>
      <c r="I22" s="190"/>
      <c r="J22" s="190"/>
      <c r="K22" s="191"/>
      <c r="L22" s="18"/>
      <c r="M22" s="61"/>
      <c r="N22" s="195"/>
      <c r="O22" s="196"/>
      <c r="P22" s="192">
        <f t="shared" si="2"/>
        <v>0</v>
      </c>
      <c r="Q22" s="193"/>
      <c r="R22" s="194"/>
      <c r="S22" s="45" t="s">
        <v>26</v>
      </c>
      <c r="T22" s="67"/>
      <c r="U22" s="68"/>
    </row>
    <row r="23" spans="2:21" ht="24.95" hidden="1" customHeight="1">
      <c r="B23" s="69"/>
      <c r="C23" s="70"/>
      <c r="D23" s="189"/>
      <c r="E23" s="190"/>
      <c r="F23" s="190"/>
      <c r="G23" s="191"/>
      <c r="H23" s="189"/>
      <c r="I23" s="190"/>
      <c r="J23" s="190"/>
      <c r="K23" s="191"/>
      <c r="L23" s="18"/>
      <c r="M23" s="61"/>
      <c r="N23" s="195"/>
      <c r="O23" s="196"/>
      <c r="P23" s="192">
        <f t="shared" ref="P23:P46" si="3">ROUND(L23*N23,0)</f>
        <v>0</v>
      </c>
      <c r="Q23" s="193"/>
      <c r="R23" s="194"/>
      <c r="S23" s="45" t="s">
        <v>26</v>
      </c>
      <c r="T23" s="67"/>
      <c r="U23" s="68"/>
    </row>
    <row r="24" spans="2:21" ht="24.95" hidden="1" customHeight="1">
      <c r="B24" s="69"/>
      <c r="C24" s="70"/>
      <c r="D24" s="189"/>
      <c r="E24" s="190"/>
      <c r="F24" s="190"/>
      <c r="G24" s="191"/>
      <c r="H24" s="189"/>
      <c r="I24" s="190"/>
      <c r="J24" s="190"/>
      <c r="K24" s="191"/>
      <c r="L24" s="18"/>
      <c r="M24" s="61"/>
      <c r="N24" s="195"/>
      <c r="O24" s="196"/>
      <c r="P24" s="192">
        <f t="shared" si="3"/>
        <v>0</v>
      </c>
      <c r="Q24" s="193"/>
      <c r="R24" s="194"/>
      <c r="S24" s="45" t="s">
        <v>26</v>
      </c>
      <c r="T24" s="67"/>
      <c r="U24" s="68"/>
    </row>
    <row r="25" spans="2:21" ht="24.95" hidden="1" customHeight="1">
      <c r="B25" s="69"/>
      <c r="C25" s="70"/>
      <c r="D25" s="189"/>
      <c r="E25" s="190"/>
      <c r="F25" s="190"/>
      <c r="G25" s="191"/>
      <c r="H25" s="189"/>
      <c r="I25" s="190"/>
      <c r="J25" s="190"/>
      <c r="K25" s="191"/>
      <c r="L25" s="18"/>
      <c r="M25" s="61"/>
      <c r="N25" s="195"/>
      <c r="O25" s="196"/>
      <c r="P25" s="192">
        <f t="shared" si="3"/>
        <v>0</v>
      </c>
      <c r="Q25" s="193"/>
      <c r="R25" s="194"/>
      <c r="S25" s="45" t="s">
        <v>26</v>
      </c>
      <c r="T25" s="67"/>
      <c r="U25" s="68"/>
    </row>
    <row r="26" spans="2:21" ht="24.95" hidden="1" customHeight="1">
      <c r="B26" s="69"/>
      <c r="C26" s="70"/>
      <c r="D26" s="189"/>
      <c r="E26" s="190"/>
      <c r="F26" s="190"/>
      <c r="G26" s="191"/>
      <c r="H26" s="189"/>
      <c r="I26" s="190"/>
      <c r="J26" s="190"/>
      <c r="K26" s="191"/>
      <c r="L26" s="18"/>
      <c r="M26" s="61"/>
      <c r="N26" s="195"/>
      <c r="O26" s="196"/>
      <c r="P26" s="192">
        <f t="shared" si="3"/>
        <v>0</v>
      </c>
      <c r="Q26" s="193"/>
      <c r="R26" s="194"/>
      <c r="S26" s="45" t="s">
        <v>26</v>
      </c>
      <c r="T26" s="67"/>
      <c r="U26" s="68"/>
    </row>
    <row r="27" spans="2:21" ht="24.95" hidden="1" customHeight="1">
      <c r="B27" s="69"/>
      <c r="C27" s="70"/>
      <c r="D27" s="189"/>
      <c r="E27" s="190"/>
      <c r="F27" s="190"/>
      <c r="G27" s="191"/>
      <c r="H27" s="189"/>
      <c r="I27" s="190"/>
      <c r="J27" s="190"/>
      <c r="K27" s="191"/>
      <c r="L27" s="18"/>
      <c r="M27" s="61"/>
      <c r="N27" s="195"/>
      <c r="O27" s="196"/>
      <c r="P27" s="192">
        <f t="shared" si="3"/>
        <v>0</v>
      </c>
      <c r="Q27" s="193"/>
      <c r="R27" s="194"/>
      <c r="S27" s="45" t="s">
        <v>26</v>
      </c>
      <c r="T27" s="67"/>
      <c r="U27" s="68"/>
    </row>
    <row r="28" spans="2:21" ht="24.95" hidden="1" customHeight="1">
      <c r="B28" s="69"/>
      <c r="C28" s="70"/>
      <c r="D28" s="189"/>
      <c r="E28" s="190"/>
      <c r="F28" s="190"/>
      <c r="G28" s="191"/>
      <c r="H28" s="189"/>
      <c r="I28" s="190"/>
      <c r="J28" s="190"/>
      <c r="K28" s="191"/>
      <c r="L28" s="18"/>
      <c r="M28" s="61"/>
      <c r="N28" s="195"/>
      <c r="O28" s="196"/>
      <c r="P28" s="192">
        <f t="shared" si="3"/>
        <v>0</v>
      </c>
      <c r="Q28" s="193"/>
      <c r="R28" s="194"/>
      <c r="S28" s="45" t="s">
        <v>26</v>
      </c>
      <c r="T28" s="67"/>
      <c r="U28" s="68"/>
    </row>
    <row r="29" spans="2:21" ht="24.95" hidden="1" customHeight="1">
      <c r="B29" s="69"/>
      <c r="C29" s="70"/>
      <c r="D29" s="189"/>
      <c r="E29" s="190"/>
      <c r="F29" s="190"/>
      <c r="G29" s="191"/>
      <c r="H29" s="189"/>
      <c r="I29" s="190"/>
      <c r="J29" s="190"/>
      <c r="K29" s="191"/>
      <c r="L29" s="18"/>
      <c r="M29" s="61"/>
      <c r="N29" s="195"/>
      <c r="O29" s="196"/>
      <c r="P29" s="192">
        <f t="shared" si="3"/>
        <v>0</v>
      </c>
      <c r="Q29" s="193"/>
      <c r="R29" s="194"/>
      <c r="S29" s="45" t="s">
        <v>26</v>
      </c>
      <c r="T29" s="67"/>
      <c r="U29" s="68"/>
    </row>
    <row r="30" spans="2:21" ht="24.95" hidden="1" customHeight="1">
      <c r="B30" s="69"/>
      <c r="C30" s="70"/>
      <c r="D30" s="189"/>
      <c r="E30" s="190"/>
      <c r="F30" s="190"/>
      <c r="G30" s="191"/>
      <c r="H30" s="189"/>
      <c r="I30" s="190"/>
      <c r="J30" s="190"/>
      <c r="K30" s="191"/>
      <c r="L30" s="18"/>
      <c r="M30" s="61"/>
      <c r="N30" s="195"/>
      <c r="O30" s="196"/>
      <c r="P30" s="192">
        <f t="shared" si="3"/>
        <v>0</v>
      </c>
      <c r="Q30" s="193"/>
      <c r="R30" s="194"/>
      <c r="S30" s="45" t="s">
        <v>26</v>
      </c>
      <c r="T30" s="67"/>
      <c r="U30" s="68"/>
    </row>
    <row r="31" spans="2:21" ht="24.95" hidden="1" customHeight="1">
      <c r="B31" s="69"/>
      <c r="C31" s="70"/>
      <c r="D31" s="189"/>
      <c r="E31" s="190"/>
      <c r="F31" s="190"/>
      <c r="G31" s="191"/>
      <c r="H31" s="189"/>
      <c r="I31" s="190"/>
      <c r="J31" s="190"/>
      <c r="K31" s="191"/>
      <c r="L31" s="18"/>
      <c r="M31" s="61"/>
      <c r="N31" s="195"/>
      <c r="O31" s="196"/>
      <c r="P31" s="192">
        <f t="shared" si="3"/>
        <v>0</v>
      </c>
      <c r="Q31" s="193"/>
      <c r="R31" s="194"/>
      <c r="S31" s="45" t="s">
        <v>26</v>
      </c>
      <c r="T31" s="67"/>
      <c r="U31" s="68"/>
    </row>
    <row r="32" spans="2:21" ht="24.95" hidden="1" customHeight="1">
      <c r="B32" s="69"/>
      <c r="C32" s="70"/>
      <c r="D32" s="189"/>
      <c r="E32" s="190"/>
      <c r="F32" s="190"/>
      <c r="G32" s="191"/>
      <c r="H32" s="189"/>
      <c r="I32" s="190"/>
      <c r="J32" s="190"/>
      <c r="K32" s="191"/>
      <c r="L32" s="18"/>
      <c r="M32" s="61"/>
      <c r="N32" s="195"/>
      <c r="O32" s="196"/>
      <c r="P32" s="192">
        <f t="shared" si="3"/>
        <v>0</v>
      </c>
      <c r="Q32" s="193"/>
      <c r="R32" s="194"/>
      <c r="S32" s="45" t="s">
        <v>26</v>
      </c>
      <c r="T32" s="67"/>
      <c r="U32" s="68"/>
    </row>
    <row r="33" spans="2:21" ht="24.95" hidden="1" customHeight="1">
      <c r="B33" s="69"/>
      <c r="C33" s="70"/>
      <c r="D33" s="189"/>
      <c r="E33" s="190"/>
      <c r="F33" s="190"/>
      <c r="G33" s="191"/>
      <c r="H33" s="189"/>
      <c r="I33" s="190"/>
      <c r="J33" s="190"/>
      <c r="K33" s="191"/>
      <c r="L33" s="18"/>
      <c r="M33" s="61"/>
      <c r="N33" s="195"/>
      <c r="O33" s="196"/>
      <c r="P33" s="192">
        <f t="shared" si="3"/>
        <v>0</v>
      </c>
      <c r="Q33" s="193"/>
      <c r="R33" s="194"/>
      <c r="S33" s="45" t="s">
        <v>26</v>
      </c>
      <c r="T33" s="67"/>
      <c r="U33" s="68"/>
    </row>
    <row r="34" spans="2:21" ht="24.95" hidden="1" customHeight="1">
      <c r="B34" s="69"/>
      <c r="C34" s="70"/>
      <c r="D34" s="189"/>
      <c r="E34" s="190"/>
      <c r="F34" s="190"/>
      <c r="G34" s="191"/>
      <c r="H34" s="189"/>
      <c r="I34" s="190"/>
      <c r="J34" s="190"/>
      <c r="K34" s="191"/>
      <c r="L34" s="18"/>
      <c r="M34" s="61"/>
      <c r="N34" s="195"/>
      <c r="O34" s="196"/>
      <c r="P34" s="192">
        <f t="shared" si="3"/>
        <v>0</v>
      </c>
      <c r="Q34" s="193"/>
      <c r="R34" s="194"/>
      <c r="S34" s="45" t="s">
        <v>26</v>
      </c>
      <c r="T34" s="67"/>
      <c r="U34" s="68"/>
    </row>
    <row r="35" spans="2:21" ht="24.95" hidden="1" customHeight="1">
      <c r="B35" s="69"/>
      <c r="C35" s="70"/>
      <c r="D35" s="189"/>
      <c r="E35" s="190"/>
      <c r="F35" s="190"/>
      <c r="G35" s="191"/>
      <c r="H35" s="189"/>
      <c r="I35" s="190"/>
      <c r="J35" s="190"/>
      <c r="K35" s="191"/>
      <c r="L35" s="18"/>
      <c r="M35" s="61"/>
      <c r="N35" s="195"/>
      <c r="O35" s="196"/>
      <c r="P35" s="192">
        <f t="shared" si="3"/>
        <v>0</v>
      </c>
      <c r="Q35" s="193"/>
      <c r="R35" s="194"/>
      <c r="S35" s="45" t="s">
        <v>26</v>
      </c>
      <c r="T35" s="67"/>
      <c r="U35" s="68"/>
    </row>
    <row r="36" spans="2:21" ht="24.95" hidden="1" customHeight="1">
      <c r="B36" s="69"/>
      <c r="C36" s="70"/>
      <c r="D36" s="189"/>
      <c r="E36" s="190"/>
      <c r="F36" s="190"/>
      <c r="G36" s="191"/>
      <c r="H36" s="189"/>
      <c r="I36" s="190"/>
      <c r="J36" s="190"/>
      <c r="K36" s="191"/>
      <c r="L36" s="18"/>
      <c r="M36" s="61"/>
      <c r="N36" s="195"/>
      <c r="O36" s="196"/>
      <c r="P36" s="192">
        <f t="shared" si="3"/>
        <v>0</v>
      </c>
      <c r="Q36" s="193"/>
      <c r="R36" s="194"/>
      <c r="S36" s="45" t="s">
        <v>26</v>
      </c>
      <c r="T36" s="67"/>
      <c r="U36" s="68"/>
    </row>
    <row r="37" spans="2:21" ht="24.95" hidden="1" customHeight="1">
      <c r="B37" s="69"/>
      <c r="C37" s="70"/>
      <c r="D37" s="189"/>
      <c r="E37" s="190"/>
      <c r="F37" s="190"/>
      <c r="G37" s="191"/>
      <c r="H37" s="189"/>
      <c r="I37" s="190"/>
      <c r="J37" s="190"/>
      <c r="K37" s="191"/>
      <c r="L37" s="18"/>
      <c r="M37" s="61"/>
      <c r="N37" s="195"/>
      <c r="O37" s="196"/>
      <c r="P37" s="192">
        <f t="shared" si="3"/>
        <v>0</v>
      </c>
      <c r="Q37" s="193"/>
      <c r="R37" s="194"/>
      <c r="S37" s="45" t="s">
        <v>26</v>
      </c>
      <c r="T37" s="67"/>
      <c r="U37" s="68"/>
    </row>
    <row r="38" spans="2:21" ht="24.95" hidden="1" customHeight="1">
      <c r="B38" s="69"/>
      <c r="C38" s="70"/>
      <c r="D38" s="189"/>
      <c r="E38" s="190"/>
      <c r="F38" s="190"/>
      <c r="G38" s="191"/>
      <c r="H38" s="189"/>
      <c r="I38" s="190"/>
      <c r="J38" s="190"/>
      <c r="K38" s="191"/>
      <c r="L38" s="18"/>
      <c r="M38" s="61"/>
      <c r="N38" s="195"/>
      <c r="O38" s="196"/>
      <c r="P38" s="192">
        <f t="shared" si="3"/>
        <v>0</v>
      </c>
      <c r="Q38" s="193"/>
      <c r="R38" s="194"/>
      <c r="S38" s="45" t="s">
        <v>26</v>
      </c>
      <c r="T38" s="67"/>
      <c r="U38" s="68"/>
    </row>
    <row r="39" spans="2:21" ht="24.95" hidden="1" customHeight="1">
      <c r="B39" s="69"/>
      <c r="C39" s="70"/>
      <c r="D39" s="189"/>
      <c r="E39" s="190"/>
      <c r="F39" s="190"/>
      <c r="G39" s="191"/>
      <c r="H39" s="189"/>
      <c r="I39" s="190"/>
      <c r="J39" s="190"/>
      <c r="K39" s="191"/>
      <c r="L39" s="18"/>
      <c r="M39" s="61"/>
      <c r="N39" s="195"/>
      <c r="O39" s="196"/>
      <c r="P39" s="192">
        <f t="shared" si="3"/>
        <v>0</v>
      </c>
      <c r="Q39" s="193"/>
      <c r="R39" s="194"/>
      <c r="S39" s="45" t="s">
        <v>26</v>
      </c>
      <c r="T39" s="67"/>
      <c r="U39" s="68"/>
    </row>
    <row r="40" spans="2:21" ht="24.95" hidden="1" customHeight="1">
      <c r="B40" s="69"/>
      <c r="C40" s="70"/>
      <c r="D40" s="189"/>
      <c r="E40" s="190"/>
      <c r="F40" s="190"/>
      <c r="G40" s="191"/>
      <c r="H40" s="189"/>
      <c r="I40" s="190"/>
      <c r="J40" s="190"/>
      <c r="K40" s="191"/>
      <c r="L40" s="18"/>
      <c r="M40" s="61"/>
      <c r="N40" s="195"/>
      <c r="O40" s="196"/>
      <c r="P40" s="192">
        <f t="shared" si="3"/>
        <v>0</v>
      </c>
      <c r="Q40" s="193"/>
      <c r="R40" s="194"/>
      <c r="S40" s="45" t="s">
        <v>26</v>
      </c>
      <c r="T40" s="67"/>
      <c r="U40" s="68"/>
    </row>
    <row r="41" spans="2:21" ht="24.95" hidden="1" customHeight="1">
      <c r="B41" s="69"/>
      <c r="C41" s="70"/>
      <c r="D41" s="189"/>
      <c r="E41" s="190"/>
      <c r="F41" s="190"/>
      <c r="G41" s="191"/>
      <c r="H41" s="189"/>
      <c r="I41" s="190"/>
      <c r="J41" s="190"/>
      <c r="K41" s="191"/>
      <c r="L41" s="18"/>
      <c r="M41" s="61"/>
      <c r="N41" s="195"/>
      <c r="O41" s="196"/>
      <c r="P41" s="192">
        <f t="shared" si="3"/>
        <v>0</v>
      </c>
      <c r="Q41" s="193"/>
      <c r="R41" s="194"/>
      <c r="S41" s="45" t="s">
        <v>26</v>
      </c>
      <c r="T41" s="67"/>
      <c r="U41" s="68"/>
    </row>
    <row r="42" spans="2:21" ht="24.95" hidden="1" customHeight="1">
      <c r="B42" s="69"/>
      <c r="C42" s="70"/>
      <c r="D42" s="189"/>
      <c r="E42" s="190"/>
      <c r="F42" s="190"/>
      <c r="G42" s="191"/>
      <c r="H42" s="189"/>
      <c r="I42" s="190"/>
      <c r="J42" s="190"/>
      <c r="K42" s="191"/>
      <c r="L42" s="18"/>
      <c r="M42" s="61"/>
      <c r="N42" s="195"/>
      <c r="O42" s="196"/>
      <c r="P42" s="192">
        <f t="shared" si="3"/>
        <v>0</v>
      </c>
      <c r="Q42" s="193"/>
      <c r="R42" s="194"/>
      <c r="S42" s="45" t="s">
        <v>26</v>
      </c>
      <c r="T42" s="67"/>
      <c r="U42" s="68"/>
    </row>
    <row r="43" spans="2:21" ht="24.95" hidden="1" customHeight="1">
      <c r="B43" s="69"/>
      <c r="C43" s="70"/>
      <c r="D43" s="189"/>
      <c r="E43" s="190"/>
      <c r="F43" s="190"/>
      <c r="G43" s="191"/>
      <c r="H43" s="189"/>
      <c r="I43" s="190"/>
      <c r="J43" s="190"/>
      <c r="K43" s="191"/>
      <c r="L43" s="18"/>
      <c r="M43" s="61"/>
      <c r="N43" s="195"/>
      <c r="O43" s="196"/>
      <c r="P43" s="192">
        <f t="shared" si="3"/>
        <v>0</v>
      </c>
      <c r="Q43" s="193"/>
      <c r="R43" s="194"/>
      <c r="S43" s="45" t="s">
        <v>26</v>
      </c>
      <c r="T43" s="67"/>
      <c r="U43" s="68"/>
    </row>
    <row r="44" spans="2:21" ht="24.95" hidden="1" customHeight="1">
      <c r="B44" s="69"/>
      <c r="C44" s="70"/>
      <c r="D44" s="189"/>
      <c r="E44" s="190"/>
      <c r="F44" s="190"/>
      <c r="G44" s="191"/>
      <c r="H44" s="189"/>
      <c r="I44" s="190"/>
      <c r="J44" s="190"/>
      <c r="K44" s="191"/>
      <c r="L44" s="18"/>
      <c r="M44" s="61"/>
      <c r="N44" s="195"/>
      <c r="O44" s="196"/>
      <c r="P44" s="192">
        <f t="shared" si="3"/>
        <v>0</v>
      </c>
      <c r="Q44" s="193"/>
      <c r="R44" s="194"/>
      <c r="S44" s="45" t="s">
        <v>26</v>
      </c>
      <c r="T44" s="67"/>
      <c r="U44" s="68"/>
    </row>
    <row r="45" spans="2:21" ht="24.95" hidden="1" customHeight="1">
      <c r="B45" s="69"/>
      <c r="C45" s="70"/>
      <c r="D45" s="189"/>
      <c r="E45" s="190"/>
      <c r="F45" s="190"/>
      <c r="G45" s="191"/>
      <c r="H45" s="189"/>
      <c r="I45" s="190"/>
      <c r="J45" s="190"/>
      <c r="K45" s="191"/>
      <c r="L45" s="18"/>
      <c r="M45" s="61"/>
      <c r="N45" s="195"/>
      <c r="O45" s="196"/>
      <c r="P45" s="192">
        <f t="shared" si="3"/>
        <v>0</v>
      </c>
      <c r="Q45" s="193"/>
      <c r="R45" s="194"/>
      <c r="S45" s="45" t="s">
        <v>26</v>
      </c>
      <c r="T45" s="67"/>
      <c r="U45" s="68"/>
    </row>
    <row r="46" spans="2:21" ht="24.95" hidden="1" customHeight="1">
      <c r="B46" s="69"/>
      <c r="C46" s="70"/>
      <c r="D46" s="189"/>
      <c r="E46" s="190"/>
      <c r="F46" s="190"/>
      <c r="G46" s="191"/>
      <c r="H46" s="189"/>
      <c r="I46" s="190"/>
      <c r="J46" s="190"/>
      <c r="K46" s="191"/>
      <c r="L46" s="18"/>
      <c r="M46" s="61"/>
      <c r="N46" s="195"/>
      <c r="O46" s="196"/>
      <c r="P46" s="192">
        <f t="shared" si="3"/>
        <v>0</v>
      </c>
      <c r="Q46" s="193"/>
      <c r="R46" s="194"/>
      <c r="S46" s="45" t="s">
        <v>26</v>
      </c>
      <c r="T46" s="67"/>
      <c r="U46" s="68"/>
    </row>
    <row r="47" spans="2:21" ht="25.5" hidden="1" customHeight="1">
      <c r="B47" s="69"/>
      <c r="C47" s="70"/>
      <c r="D47" s="189"/>
      <c r="E47" s="190"/>
      <c r="F47" s="190"/>
      <c r="G47" s="191"/>
      <c r="H47" s="189"/>
      <c r="I47" s="190"/>
      <c r="J47" s="190"/>
      <c r="K47" s="191"/>
      <c r="L47" s="18"/>
      <c r="M47" s="61"/>
      <c r="N47" s="195"/>
      <c r="O47" s="196"/>
      <c r="P47" s="192">
        <f t="shared" si="1"/>
        <v>0</v>
      </c>
      <c r="Q47" s="193"/>
      <c r="R47" s="194"/>
      <c r="S47" s="45" t="s">
        <v>26</v>
      </c>
      <c r="T47" s="67"/>
      <c r="U47" s="68"/>
    </row>
    <row r="48" spans="2:21" ht="24.95" hidden="1" customHeight="1">
      <c r="B48" s="69"/>
      <c r="C48" s="70"/>
      <c r="D48" s="189"/>
      <c r="E48" s="190"/>
      <c r="F48" s="190"/>
      <c r="G48" s="191"/>
      <c r="H48" s="189"/>
      <c r="I48" s="190"/>
      <c r="J48" s="190"/>
      <c r="K48" s="191"/>
      <c r="L48" s="18"/>
      <c r="M48" s="61"/>
      <c r="N48" s="195"/>
      <c r="O48" s="196"/>
      <c r="P48" s="192">
        <f t="shared" ref="P48:P55" si="4">ROUND(L48*N48,0)</f>
        <v>0</v>
      </c>
      <c r="Q48" s="193"/>
      <c r="R48" s="194"/>
      <c r="S48" s="45" t="s">
        <v>26</v>
      </c>
      <c r="T48" s="67"/>
      <c r="U48" s="68"/>
    </row>
    <row r="49" spans="2:21" ht="24.95" hidden="1" customHeight="1">
      <c r="B49" s="69"/>
      <c r="C49" s="70"/>
      <c r="D49" s="189"/>
      <c r="E49" s="190"/>
      <c r="F49" s="190"/>
      <c r="G49" s="191"/>
      <c r="H49" s="189"/>
      <c r="I49" s="190"/>
      <c r="J49" s="190"/>
      <c r="K49" s="191"/>
      <c r="L49" s="18"/>
      <c r="M49" s="61"/>
      <c r="N49" s="195"/>
      <c r="O49" s="196"/>
      <c r="P49" s="192">
        <f t="shared" si="4"/>
        <v>0</v>
      </c>
      <c r="Q49" s="193"/>
      <c r="R49" s="194"/>
      <c r="S49" s="45" t="s">
        <v>26</v>
      </c>
      <c r="T49" s="67"/>
      <c r="U49" s="68"/>
    </row>
    <row r="50" spans="2:21" ht="24.95" hidden="1" customHeight="1">
      <c r="B50" s="69"/>
      <c r="C50" s="70"/>
      <c r="D50" s="189"/>
      <c r="E50" s="190"/>
      <c r="F50" s="190"/>
      <c r="G50" s="191"/>
      <c r="H50" s="189"/>
      <c r="I50" s="190"/>
      <c r="J50" s="190"/>
      <c r="K50" s="191"/>
      <c r="L50" s="18"/>
      <c r="M50" s="61"/>
      <c r="N50" s="195"/>
      <c r="O50" s="196"/>
      <c r="P50" s="192">
        <f t="shared" si="4"/>
        <v>0</v>
      </c>
      <c r="Q50" s="193"/>
      <c r="R50" s="194"/>
      <c r="S50" s="45" t="s">
        <v>26</v>
      </c>
      <c r="T50" s="67"/>
      <c r="U50" s="68"/>
    </row>
    <row r="51" spans="2:21" ht="24.95" hidden="1" customHeight="1">
      <c r="B51" s="69"/>
      <c r="C51" s="70"/>
      <c r="D51" s="189"/>
      <c r="E51" s="190"/>
      <c r="F51" s="190"/>
      <c r="G51" s="191"/>
      <c r="H51" s="189"/>
      <c r="I51" s="190"/>
      <c r="J51" s="190"/>
      <c r="K51" s="191"/>
      <c r="L51" s="18"/>
      <c r="M51" s="61"/>
      <c r="N51" s="195"/>
      <c r="O51" s="196"/>
      <c r="P51" s="192">
        <f t="shared" si="4"/>
        <v>0</v>
      </c>
      <c r="Q51" s="193"/>
      <c r="R51" s="194"/>
      <c r="S51" s="45" t="s">
        <v>26</v>
      </c>
      <c r="T51" s="67"/>
      <c r="U51" s="68"/>
    </row>
    <row r="52" spans="2:21" ht="24.95" hidden="1" customHeight="1">
      <c r="B52" s="69"/>
      <c r="C52" s="70"/>
      <c r="D52" s="189"/>
      <c r="E52" s="190"/>
      <c r="F52" s="190"/>
      <c r="G52" s="191"/>
      <c r="H52" s="189"/>
      <c r="I52" s="190"/>
      <c r="J52" s="190"/>
      <c r="K52" s="191"/>
      <c r="L52" s="18"/>
      <c r="M52" s="61"/>
      <c r="N52" s="195"/>
      <c r="O52" s="196"/>
      <c r="P52" s="192">
        <f t="shared" si="4"/>
        <v>0</v>
      </c>
      <c r="Q52" s="193"/>
      <c r="R52" s="194"/>
      <c r="S52" s="45" t="s">
        <v>26</v>
      </c>
      <c r="T52" s="67"/>
      <c r="U52" s="68"/>
    </row>
    <row r="53" spans="2:21" ht="24.95" hidden="1" customHeight="1">
      <c r="B53" s="69"/>
      <c r="C53" s="70"/>
      <c r="D53" s="189"/>
      <c r="E53" s="190"/>
      <c r="F53" s="190"/>
      <c r="G53" s="191"/>
      <c r="H53" s="189"/>
      <c r="I53" s="190"/>
      <c r="J53" s="190"/>
      <c r="K53" s="191"/>
      <c r="L53" s="18"/>
      <c r="M53" s="61"/>
      <c r="N53" s="195"/>
      <c r="O53" s="196"/>
      <c r="P53" s="192">
        <f t="shared" si="4"/>
        <v>0</v>
      </c>
      <c r="Q53" s="193"/>
      <c r="R53" s="194"/>
      <c r="S53" s="45" t="s">
        <v>26</v>
      </c>
      <c r="T53" s="67"/>
      <c r="U53" s="68"/>
    </row>
    <row r="54" spans="2:21" ht="24.95" hidden="1" customHeight="1">
      <c r="B54" s="69"/>
      <c r="C54" s="70"/>
      <c r="D54" s="189"/>
      <c r="E54" s="190"/>
      <c r="F54" s="190"/>
      <c r="G54" s="191"/>
      <c r="H54" s="189"/>
      <c r="I54" s="190"/>
      <c r="J54" s="190"/>
      <c r="K54" s="191"/>
      <c r="L54" s="18"/>
      <c r="M54" s="61"/>
      <c r="N54" s="195"/>
      <c r="O54" s="196"/>
      <c r="P54" s="192">
        <f t="shared" si="4"/>
        <v>0</v>
      </c>
      <c r="Q54" s="193"/>
      <c r="R54" s="194"/>
      <c r="S54" s="45" t="s">
        <v>26</v>
      </c>
      <c r="T54" s="67"/>
      <c r="U54" s="68"/>
    </row>
    <row r="55" spans="2:21" ht="24.95" hidden="1" customHeight="1">
      <c r="B55" s="69"/>
      <c r="C55" s="70"/>
      <c r="D55" s="189"/>
      <c r="E55" s="190"/>
      <c r="F55" s="190"/>
      <c r="G55" s="191"/>
      <c r="H55" s="189"/>
      <c r="I55" s="190"/>
      <c r="J55" s="190"/>
      <c r="K55" s="191"/>
      <c r="L55" s="18"/>
      <c r="M55" s="61"/>
      <c r="N55" s="195"/>
      <c r="O55" s="196"/>
      <c r="P55" s="192">
        <f t="shared" si="4"/>
        <v>0</v>
      </c>
      <c r="Q55" s="193"/>
      <c r="R55" s="194"/>
      <c r="S55" s="45" t="s">
        <v>26</v>
      </c>
      <c r="T55" s="67"/>
      <c r="U55" s="68"/>
    </row>
    <row r="56" spans="2:21" ht="8.25" customHeight="1">
      <c r="B56" s="71"/>
      <c r="C56" s="71"/>
      <c r="D56" s="71"/>
      <c r="E56" s="71"/>
      <c r="F56" s="71"/>
      <c r="G56" s="71"/>
      <c r="H56" s="72"/>
      <c r="I56" s="72"/>
      <c r="J56" s="72"/>
      <c r="K56" s="72"/>
      <c r="L56" s="73"/>
      <c r="M56" s="74"/>
      <c r="N56" s="74"/>
      <c r="O56" s="75"/>
      <c r="P56" s="73"/>
      <c r="Q56" s="73"/>
      <c r="R56" s="73"/>
      <c r="S56" s="76"/>
      <c r="T56" s="68"/>
      <c r="U56" s="68"/>
    </row>
    <row r="57" spans="2:21" ht="24.95" customHeight="1">
      <c r="B57" s="46"/>
      <c r="C57" s="46"/>
      <c r="D57" s="46"/>
      <c r="E57" s="77"/>
      <c r="F57" s="77"/>
      <c r="G57" s="77"/>
      <c r="H57" s="77"/>
      <c r="I57" s="77"/>
      <c r="J57" s="77"/>
      <c r="K57" s="77"/>
      <c r="L57" s="24"/>
      <c r="M57" s="84"/>
      <c r="N57" s="78"/>
      <c r="O57" s="212" t="s">
        <v>42</v>
      </c>
      <c r="P57" s="217"/>
      <c r="Q57" s="213"/>
      <c r="R57" s="212" t="s">
        <v>7</v>
      </c>
      <c r="S57" s="213"/>
      <c r="T57" s="83" t="s">
        <v>27</v>
      </c>
    </row>
    <row r="58" spans="2:21" ht="24.95" customHeight="1">
      <c r="B58" s="46"/>
      <c r="C58" s="46"/>
      <c r="D58" s="46"/>
      <c r="E58" s="79"/>
      <c r="F58" s="79"/>
      <c r="G58" s="79"/>
      <c r="H58" s="79"/>
      <c r="I58" s="79"/>
      <c r="J58" s="79"/>
      <c r="K58" s="79"/>
      <c r="L58" s="218" t="s">
        <v>52</v>
      </c>
      <c r="M58" s="219"/>
      <c r="N58" s="220"/>
      <c r="O58" s="214">
        <f>SUMIF($S$6:$S$55,"10%",$P$6:$R$55)</f>
        <v>0</v>
      </c>
      <c r="P58" s="215"/>
      <c r="Q58" s="216"/>
      <c r="R58" s="214">
        <f>ROUND(O58*10%,0)</f>
        <v>0</v>
      </c>
      <c r="S58" s="216"/>
      <c r="T58" s="89">
        <f>+O58+R58</f>
        <v>0</v>
      </c>
    </row>
    <row r="59" spans="2:21" ht="24.95" customHeight="1">
      <c r="B59" s="226" t="s">
        <v>28</v>
      </c>
      <c r="C59" s="227"/>
      <c r="D59" s="228"/>
      <c r="E59" s="100" t="s">
        <v>51</v>
      </c>
      <c r="F59" s="235"/>
      <c r="G59" s="235"/>
      <c r="H59" s="236"/>
      <c r="I59" s="80"/>
      <c r="J59" s="80"/>
      <c r="K59" s="80"/>
      <c r="L59" s="237" t="s">
        <v>53</v>
      </c>
      <c r="M59" s="238"/>
      <c r="N59" s="239"/>
      <c r="O59" s="214">
        <f>SUMIF($S$6:$S$55,"8%",$P$6:$R$55)</f>
        <v>0</v>
      </c>
      <c r="P59" s="215"/>
      <c r="Q59" s="216"/>
      <c r="R59" s="214">
        <f>ROUND(O59*8%,0)</f>
        <v>0</v>
      </c>
      <c r="S59" s="216"/>
      <c r="T59" s="89">
        <f t="shared" ref="T59:T61" si="5">+O59+R59</f>
        <v>0</v>
      </c>
    </row>
    <row r="60" spans="2:21" ht="24.95" customHeight="1">
      <c r="B60" s="229" t="s">
        <v>30</v>
      </c>
      <c r="C60" s="230"/>
      <c r="D60" s="231"/>
      <c r="E60" s="243"/>
      <c r="F60" s="244"/>
      <c r="G60" s="244"/>
      <c r="H60" s="245"/>
      <c r="L60" s="240" t="s">
        <v>54</v>
      </c>
      <c r="M60" s="241"/>
      <c r="N60" s="242"/>
      <c r="O60" s="214">
        <f>SUMIF($S$6:$S$55,"8%（軽減）",$P$6:$R$55)</f>
        <v>0</v>
      </c>
      <c r="P60" s="215"/>
      <c r="Q60" s="216"/>
      <c r="R60" s="214">
        <f>ROUND(O60*8%,0)</f>
        <v>0</v>
      </c>
      <c r="S60" s="216"/>
      <c r="T60" s="89">
        <f t="shared" si="5"/>
        <v>0</v>
      </c>
    </row>
    <row r="61" spans="2:21" ht="24.95" customHeight="1">
      <c r="B61" s="232"/>
      <c r="C61" s="233"/>
      <c r="D61" s="234"/>
      <c r="E61" s="246"/>
      <c r="F61" s="247"/>
      <c r="G61" s="247"/>
      <c r="H61" s="248"/>
      <c r="K61" s="81"/>
      <c r="L61" s="209" t="s">
        <v>55</v>
      </c>
      <c r="M61" s="210"/>
      <c r="N61" s="211"/>
      <c r="O61" s="214">
        <f>SUMIF($S$6:$S$55,"その他",$P$6:$R$55)</f>
        <v>0</v>
      </c>
      <c r="P61" s="215"/>
      <c r="Q61" s="216"/>
      <c r="R61" s="224"/>
      <c r="S61" s="225"/>
      <c r="T61" s="89">
        <f t="shared" si="5"/>
        <v>0</v>
      </c>
    </row>
    <row r="62" spans="2:21" ht="24.95" customHeight="1">
      <c r="B62" s="49" t="s">
        <v>56</v>
      </c>
      <c r="C62" s="47"/>
      <c r="D62" s="47"/>
      <c r="E62" s="47"/>
      <c r="F62" s="47"/>
      <c r="G62" s="47"/>
      <c r="H62" s="48"/>
      <c r="K62" s="82"/>
      <c r="L62" s="221" t="s">
        <v>29</v>
      </c>
      <c r="M62" s="222"/>
      <c r="N62" s="223"/>
      <c r="O62" s="214">
        <f>SUM(O58:Q61)</f>
        <v>0</v>
      </c>
      <c r="P62" s="215"/>
      <c r="Q62" s="216"/>
      <c r="R62" s="214">
        <f>SUM(R58:S61)</f>
        <v>0</v>
      </c>
      <c r="S62" s="216"/>
      <c r="T62" s="89">
        <f>SUM(T58:U61)</f>
        <v>0</v>
      </c>
    </row>
    <row r="63" spans="2:21" ht="9.75" customHeight="1"/>
    <row r="64" spans="2:21" ht="24.95" customHeight="1"/>
    <row r="65" ht="24.95" customHeight="1"/>
  </sheetData>
  <sheetProtection insertRows="0" deleteRows="0"/>
  <mergeCells count="233">
    <mergeCell ref="O57:Q57"/>
    <mergeCell ref="L58:N58"/>
    <mergeCell ref="P54:R54"/>
    <mergeCell ref="R58:S58"/>
    <mergeCell ref="L62:N62"/>
    <mergeCell ref="R61:S61"/>
    <mergeCell ref="B59:D59"/>
    <mergeCell ref="B60:D61"/>
    <mergeCell ref="O61:Q61"/>
    <mergeCell ref="O62:Q62"/>
    <mergeCell ref="R62:S62"/>
    <mergeCell ref="F59:H59"/>
    <mergeCell ref="L59:N59"/>
    <mergeCell ref="L60:N60"/>
    <mergeCell ref="O60:Q60"/>
    <mergeCell ref="R59:S59"/>
    <mergeCell ref="R60:S60"/>
    <mergeCell ref="O59:Q59"/>
    <mergeCell ref="E60:H61"/>
    <mergeCell ref="P8:R8"/>
    <mergeCell ref="N6:O6"/>
    <mergeCell ref="N7:O7"/>
    <mergeCell ref="N8:O8"/>
    <mergeCell ref="L61:N61"/>
    <mergeCell ref="P11:R11"/>
    <mergeCell ref="P47:R47"/>
    <mergeCell ref="P48:R48"/>
    <mergeCell ref="P49:R49"/>
    <mergeCell ref="P50:R50"/>
    <mergeCell ref="P51:R51"/>
    <mergeCell ref="R57:S57"/>
    <mergeCell ref="N50:O50"/>
    <mergeCell ref="N11:O11"/>
    <mergeCell ref="N47:O47"/>
    <mergeCell ref="N48:O48"/>
    <mergeCell ref="N49:O49"/>
    <mergeCell ref="N51:O51"/>
    <mergeCell ref="N52:O52"/>
    <mergeCell ref="N53:O53"/>
    <mergeCell ref="N54:O54"/>
    <mergeCell ref="O58:Q58"/>
    <mergeCell ref="N55:O55"/>
    <mergeCell ref="P52:R52"/>
    <mergeCell ref="N9:O9"/>
    <mergeCell ref="N10:O10"/>
    <mergeCell ref="P9:R9"/>
    <mergeCell ref="P10:R10"/>
    <mergeCell ref="D55:G55"/>
    <mergeCell ref="H55:K55"/>
    <mergeCell ref="D52:G52"/>
    <mergeCell ref="H52:K52"/>
    <mergeCell ref="D53:G53"/>
    <mergeCell ref="H53:K53"/>
    <mergeCell ref="D54:G54"/>
    <mergeCell ref="H54:K54"/>
    <mergeCell ref="D49:G49"/>
    <mergeCell ref="H49:K49"/>
    <mergeCell ref="D50:G50"/>
    <mergeCell ref="H50:K50"/>
    <mergeCell ref="P53:R53"/>
    <mergeCell ref="P55:R55"/>
    <mergeCell ref="N17:O17"/>
    <mergeCell ref="N18:O18"/>
    <mergeCell ref="N19:O19"/>
    <mergeCell ref="N20:O20"/>
    <mergeCell ref="N21:O21"/>
    <mergeCell ref="N12:O12"/>
    <mergeCell ref="D8:G8"/>
    <mergeCell ref="H8:K8"/>
    <mergeCell ref="D9:G9"/>
    <mergeCell ref="H9:K9"/>
    <mergeCell ref="D10:G10"/>
    <mergeCell ref="H10:K10"/>
    <mergeCell ref="D51:G51"/>
    <mergeCell ref="H51:K51"/>
    <mergeCell ref="D11:G11"/>
    <mergeCell ref="H11:K11"/>
    <mergeCell ref="D47:G47"/>
    <mergeCell ref="H47:K47"/>
    <mergeCell ref="D48:G48"/>
    <mergeCell ref="H48:K48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U4:U5"/>
    <mergeCell ref="D6:G6"/>
    <mergeCell ref="H6:K6"/>
    <mergeCell ref="D7:G7"/>
    <mergeCell ref="H7:K7"/>
    <mergeCell ref="P4:R5"/>
    <mergeCell ref="N4:O5"/>
    <mergeCell ref="P6:R6"/>
    <mergeCell ref="P7:R7"/>
    <mergeCell ref="B2:T2"/>
    <mergeCell ref="B4:B5"/>
    <mergeCell ref="C4:C5"/>
    <mergeCell ref="D4:G5"/>
    <mergeCell ref="H4:K5"/>
    <mergeCell ref="L4:L5"/>
    <mergeCell ref="M4:M5"/>
    <mergeCell ref="S4:S5"/>
    <mergeCell ref="T4:T5"/>
    <mergeCell ref="N13:O13"/>
    <mergeCell ref="N14:O14"/>
    <mergeCell ref="N15:O15"/>
    <mergeCell ref="N16:O16"/>
    <mergeCell ref="N28:O28"/>
    <mergeCell ref="N29:O29"/>
    <mergeCell ref="N30:O30"/>
    <mergeCell ref="N31:O31"/>
    <mergeCell ref="N22:O22"/>
    <mergeCell ref="N23:O23"/>
    <mergeCell ref="N24:O24"/>
    <mergeCell ref="N25:O25"/>
    <mergeCell ref="N26:O26"/>
    <mergeCell ref="N46:O46"/>
    <mergeCell ref="N37:O37"/>
    <mergeCell ref="N38:O38"/>
    <mergeCell ref="N39:O39"/>
    <mergeCell ref="N40:O40"/>
    <mergeCell ref="N41:O41"/>
    <mergeCell ref="N32:O32"/>
    <mergeCell ref="N33:O33"/>
    <mergeCell ref="N34:O34"/>
    <mergeCell ref="N35:O35"/>
    <mergeCell ref="N36:O36"/>
    <mergeCell ref="P17:R17"/>
    <mergeCell ref="P18:R18"/>
    <mergeCell ref="P19:R19"/>
    <mergeCell ref="P20:R20"/>
    <mergeCell ref="P21:R21"/>
    <mergeCell ref="P12:R12"/>
    <mergeCell ref="P13:R13"/>
    <mergeCell ref="P14:R14"/>
    <mergeCell ref="P15:R15"/>
    <mergeCell ref="P16:R16"/>
    <mergeCell ref="P46:R46"/>
    <mergeCell ref="P37:R37"/>
    <mergeCell ref="P38:R38"/>
    <mergeCell ref="P39:R39"/>
    <mergeCell ref="P40:R40"/>
    <mergeCell ref="P41:R41"/>
    <mergeCell ref="P32:R32"/>
    <mergeCell ref="P33:R33"/>
    <mergeCell ref="P34:R34"/>
    <mergeCell ref="P35:R35"/>
    <mergeCell ref="P36:R36"/>
    <mergeCell ref="D22:G22"/>
    <mergeCell ref="D23:G23"/>
    <mergeCell ref="D24:G24"/>
    <mergeCell ref="P42:R42"/>
    <mergeCell ref="P43:R43"/>
    <mergeCell ref="P44:R44"/>
    <mergeCell ref="P45:R45"/>
    <mergeCell ref="P27:R27"/>
    <mergeCell ref="P28:R28"/>
    <mergeCell ref="P29:R29"/>
    <mergeCell ref="P30:R30"/>
    <mergeCell ref="P31:R31"/>
    <mergeCell ref="P22:R22"/>
    <mergeCell ref="P23:R23"/>
    <mergeCell ref="P24:R24"/>
    <mergeCell ref="P25:R25"/>
    <mergeCell ref="P26:R26"/>
    <mergeCell ref="N42:O42"/>
    <mergeCell ref="N43:O43"/>
    <mergeCell ref="N44:O44"/>
    <mergeCell ref="N45:O45"/>
    <mergeCell ref="N27:O27"/>
    <mergeCell ref="D38:G38"/>
    <mergeCell ref="D39:G39"/>
    <mergeCell ref="D30:G30"/>
    <mergeCell ref="D31:G31"/>
    <mergeCell ref="D32:G32"/>
    <mergeCell ref="D33:G33"/>
    <mergeCell ref="D34:G34"/>
    <mergeCell ref="D25:G25"/>
    <mergeCell ref="D26:G26"/>
    <mergeCell ref="D27:G27"/>
    <mergeCell ref="D28:G28"/>
    <mergeCell ref="D29:G29"/>
    <mergeCell ref="D45:G45"/>
    <mergeCell ref="D46:G46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D40:G40"/>
    <mergeCell ref="D41:G41"/>
    <mergeCell ref="D42:G42"/>
    <mergeCell ref="D43:G43"/>
    <mergeCell ref="D44:G44"/>
    <mergeCell ref="D35:G35"/>
    <mergeCell ref="D36:G36"/>
    <mergeCell ref="D37:G37"/>
    <mergeCell ref="H31:K31"/>
    <mergeCell ref="H32:K32"/>
    <mergeCell ref="H33:K33"/>
    <mergeCell ref="H34:K34"/>
    <mergeCell ref="H35:K35"/>
    <mergeCell ref="H26:K26"/>
    <mergeCell ref="H27:K27"/>
    <mergeCell ref="H28:K28"/>
    <mergeCell ref="H29:K29"/>
    <mergeCell ref="H30:K30"/>
    <mergeCell ref="H46:K46"/>
    <mergeCell ref="H41:K41"/>
    <mergeCell ref="H42:K42"/>
    <mergeCell ref="H43:K43"/>
    <mergeCell ref="H44:K44"/>
    <mergeCell ref="H45:K45"/>
    <mergeCell ref="H36:K36"/>
    <mergeCell ref="H37:K37"/>
    <mergeCell ref="H38:K38"/>
    <mergeCell ref="H39:K39"/>
    <mergeCell ref="H40:K40"/>
  </mergeCells>
  <phoneticPr fontId="2"/>
  <dataValidations count="3">
    <dataValidation type="list" allowBlank="1" showInputMessage="1" showErrorMessage="1" sqref="S56">
      <formula1>" 　,8%,10%,8%（軽減）,その他"</formula1>
    </dataValidation>
    <dataValidation type="textLength" errorStyle="warning" operator="equal" allowBlank="1" showInputMessage="1" showErrorMessage="1" error="登録番号の桁数が間違っています。確認ください。" sqref="F59:H59">
      <formula1>13</formula1>
    </dataValidation>
    <dataValidation type="list" allowBlank="1" showInputMessage="1" showErrorMessage="1" sqref="S6:S55">
      <formula1>" 　,10%,8%,8%（軽減）,その他"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scale="88" fitToHeight="0" orientation="landscape" blackAndWhite="1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M34"/>
  <sheetViews>
    <sheetView view="pageBreakPreview" zoomScale="80" zoomScaleNormal="100" zoomScaleSheetLayoutView="80" workbookViewId="0"/>
  </sheetViews>
  <sheetFormatPr defaultColWidth="9" defaultRowHeight="13.5"/>
  <cols>
    <col min="1" max="1" width="2.125" style="10" customWidth="1"/>
    <col min="2" max="38" width="3.875" style="10" customWidth="1"/>
    <col min="39" max="39" width="2.125" style="10" customWidth="1"/>
    <col min="40" max="16384" width="9" style="10"/>
  </cols>
  <sheetData>
    <row r="1" spans="2:39" ht="15.95" customHeight="1">
      <c r="AF1" s="125" t="s">
        <v>0</v>
      </c>
      <c r="AG1" s="125"/>
      <c r="AH1" s="125"/>
      <c r="AI1" s="123"/>
      <c r="AJ1" s="123"/>
      <c r="AK1" s="123"/>
      <c r="AL1" s="123"/>
    </row>
    <row r="2" spans="2:39" ht="27.95" customHeight="1">
      <c r="B2" s="124" t="s">
        <v>41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27"/>
    </row>
    <row r="3" spans="2:39" ht="6" customHeight="1"/>
    <row r="4" spans="2:39" ht="19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34">
        <v>2023</v>
      </c>
      <c r="P4" s="134"/>
      <c r="Q4" s="134"/>
      <c r="R4" s="134"/>
      <c r="S4" s="17" t="s">
        <v>2</v>
      </c>
      <c r="T4" s="135">
        <v>10</v>
      </c>
      <c r="U4" s="135"/>
      <c r="V4" s="17" t="s">
        <v>3</v>
      </c>
      <c r="W4" s="135">
        <v>31</v>
      </c>
      <c r="X4" s="135"/>
      <c r="Y4" s="16" t="s">
        <v>4</v>
      </c>
    </row>
    <row r="5" spans="2:39" ht="6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2:39" ht="6" customHeight="1"/>
    <row r="7" spans="2:39" ht="19.5" customHeight="1">
      <c r="B7" s="118" t="s">
        <v>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27"/>
      <c r="R7" s="119"/>
      <c r="S7" s="119"/>
      <c r="T7" s="17"/>
      <c r="U7" s="119"/>
      <c r="V7" s="119"/>
      <c r="W7" s="17"/>
      <c r="X7" s="119"/>
      <c r="Y7" s="119"/>
      <c r="Z7" s="16"/>
    </row>
    <row r="8" spans="2:39" ht="6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2:39" s="2" customFormat="1" ht="16.5" customHeight="1">
      <c r="B9" s="1"/>
      <c r="C9" s="5" t="s">
        <v>5</v>
      </c>
      <c r="D9" s="4"/>
      <c r="E9" s="4"/>
      <c r="F9" s="4"/>
      <c r="G9" s="4"/>
      <c r="H9" s="4"/>
      <c r="I9" s="4"/>
      <c r="J9" s="4"/>
      <c r="K9" s="4"/>
      <c r="M9" s="4"/>
      <c r="N9" s="4"/>
      <c r="O9" s="1"/>
      <c r="P9" s="1"/>
      <c r="Q9" s="1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2:39" s="2" customFormat="1" ht="6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N10" s="1"/>
    </row>
    <row r="11" spans="2:39" s="2" customFormat="1" ht="16.5" customHeight="1">
      <c r="B11" s="36" t="s">
        <v>6</v>
      </c>
      <c r="C11" s="35"/>
      <c r="D11" s="35"/>
      <c r="E11" s="35"/>
      <c r="F11" s="35"/>
      <c r="G11" s="35"/>
      <c r="H11" s="35"/>
      <c r="I11" s="35"/>
      <c r="J11" s="35"/>
      <c r="K11" s="36" t="s">
        <v>9</v>
      </c>
      <c r="L11" s="35"/>
      <c r="M11" s="35"/>
      <c r="N11" s="35"/>
      <c r="O11" s="35"/>
      <c r="P11" s="35"/>
      <c r="Q11" s="35"/>
      <c r="R11" s="43"/>
      <c r="S11" s="36" t="s">
        <v>8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43"/>
      <c r="AE11" s="36" t="s">
        <v>74</v>
      </c>
      <c r="AF11" s="35"/>
      <c r="AG11" s="35"/>
      <c r="AH11" s="43"/>
      <c r="AI11" s="36" t="s">
        <v>75</v>
      </c>
      <c r="AJ11" s="35"/>
      <c r="AK11" s="35"/>
      <c r="AL11" s="43"/>
    </row>
    <row r="12" spans="2:39" s="2" customFormat="1" ht="22.5" customHeight="1">
      <c r="B12" s="148">
        <v>2904000100</v>
      </c>
      <c r="C12" s="149"/>
      <c r="D12" s="149"/>
      <c r="E12" s="149"/>
      <c r="F12" s="149"/>
      <c r="G12" s="149"/>
      <c r="H12" s="149"/>
      <c r="I12" s="149"/>
      <c r="J12" s="150"/>
      <c r="K12" s="148">
        <v>29100000</v>
      </c>
      <c r="L12" s="149"/>
      <c r="M12" s="149"/>
      <c r="N12" s="149"/>
      <c r="O12" s="149"/>
      <c r="P12" s="149"/>
      <c r="Q12" s="149"/>
      <c r="R12" s="150"/>
      <c r="S12" s="148" t="s">
        <v>76</v>
      </c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50"/>
      <c r="AE12" s="142"/>
      <c r="AF12" s="143"/>
      <c r="AG12" s="143"/>
      <c r="AH12" s="144"/>
      <c r="AI12" s="145"/>
      <c r="AJ12" s="146"/>
      <c r="AK12" s="146"/>
      <c r="AL12" s="147"/>
    </row>
    <row r="13" spans="2:39" ht="10.5" customHeight="1" thickBot="1"/>
    <row r="14" spans="2:39" ht="24.95" customHeight="1">
      <c r="B14" s="128" t="s">
        <v>13</v>
      </c>
      <c r="C14" s="129"/>
      <c r="D14" s="129"/>
      <c r="E14" s="130"/>
      <c r="F14" s="37" t="s">
        <v>42</v>
      </c>
      <c r="G14" s="38"/>
      <c r="H14" s="38"/>
      <c r="I14" s="38"/>
      <c r="J14" s="38"/>
      <c r="K14" s="39"/>
      <c r="L14" s="136">
        <v>1000000</v>
      </c>
      <c r="M14" s="137"/>
      <c r="N14" s="137"/>
      <c r="O14" s="137"/>
      <c r="P14" s="138"/>
      <c r="Q14" s="52"/>
      <c r="R14" s="53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2:39" ht="24.95" customHeight="1" thickBot="1">
      <c r="B15" s="131"/>
      <c r="C15" s="132"/>
      <c r="D15" s="132"/>
      <c r="E15" s="133"/>
      <c r="F15" s="87" t="s">
        <v>57</v>
      </c>
      <c r="G15" s="88"/>
      <c r="H15" s="88"/>
      <c r="I15" s="88"/>
      <c r="J15" s="126">
        <v>0.1</v>
      </c>
      <c r="K15" s="127"/>
      <c r="L15" s="139">
        <v>100000</v>
      </c>
      <c r="M15" s="140"/>
      <c r="N15" s="140"/>
      <c r="O15" s="140"/>
      <c r="P15" s="141"/>
      <c r="Q15" s="52"/>
      <c r="R15" s="5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2:39" ht="10.5" customHeight="1" thickBot="1"/>
    <row r="17" spans="2:39" s="2" customFormat="1" ht="15" customHeigh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20" t="s">
        <v>32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2"/>
      <c r="AA17" s="22"/>
      <c r="AB17" s="10"/>
      <c r="AC17" s="10"/>
      <c r="AD17" s="10"/>
      <c r="AE17" s="10"/>
      <c r="AF17" s="10"/>
    </row>
    <row r="18" spans="2:39" s="2" customFormat="1" ht="15" customHeight="1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110" t="s">
        <v>14</v>
      </c>
      <c r="M18" s="111"/>
      <c r="N18" s="111"/>
      <c r="O18" s="111"/>
      <c r="P18" s="112"/>
      <c r="Q18" s="113" t="s">
        <v>58</v>
      </c>
      <c r="R18" s="111"/>
      <c r="S18" s="111"/>
      <c r="T18" s="111"/>
      <c r="U18" s="111"/>
      <c r="V18" s="104" t="s">
        <v>33</v>
      </c>
      <c r="W18" s="105"/>
      <c r="X18" s="105"/>
      <c r="Y18" s="105"/>
      <c r="Z18" s="106"/>
      <c r="AA18" s="22"/>
      <c r="AB18" s="10"/>
      <c r="AC18" s="10"/>
      <c r="AD18" s="10"/>
      <c r="AE18" s="10"/>
      <c r="AF18" s="10"/>
    </row>
    <row r="19" spans="2:39" s="2" customFormat="1" ht="30" customHeight="1">
      <c r="B19" s="175" t="s">
        <v>45</v>
      </c>
      <c r="C19" s="176"/>
      <c r="D19" s="15" t="s">
        <v>34</v>
      </c>
      <c r="E19" s="181" t="s">
        <v>35</v>
      </c>
      <c r="F19" s="182"/>
      <c r="G19" s="182"/>
      <c r="H19" s="182"/>
      <c r="I19" s="182"/>
      <c r="J19" s="182"/>
      <c r="K19" s="183"/>
      <c r="L19" s="249">
        <f>ROUND('【記入例】請求明細書  '!O58,0)</f>
        <v>65450</v>
      </c>
      <c r="M19" s="250"/>
      <c r="N19" s="250"/>
      <c r="O19" s="250"/>
      <c r="P19" s="251"/>
      <c r="Q19" s="252">
        <f>ROUND(L19*10%,0)</f>
        <v>6545</v>
      </c>
      <c r="R19" s="250"/>
      <c r="S19" s="250"/>
      <c r="T19" s="250"/>
      <c r="U19" s="251"/>
      <c r="V19" s="253">
        <f>+L19+Q19</f>
        <v>71995</v>
      </c>
      <c r="W19" s="254"/>
      <c r="X19" s="254"/>
      <c r="Y19" s="254"/>
      <c r="Z19" s="255"/>
      <c r="AA19" s="34"/>
      <c r="AB19" s="10"/>
      <c r="AC19" s="10"/>
      <c r="AD19" s="10"/>
      <c r="AE19" s="10"/>
      <c r="AF19" s="10"/>
    </row>
    <row r="20" spans="2:39" s="2" customFormat="1" ht="30" customHeight="1">
      <c r="B20" s="177"/>
      <c r="C20" s="178"/>
      <c r="D20" s="14" t="s">
        <v>36</v>
      </c>
      <c r="E20" s="181" t="s">
        <v>37</v>
      </c>
      <c r="F20" s="182"/>
      <c r="G20" s="182"/>
      <c r="H20" s="182"/>
      <c r="I20" s="182"/>
      <c r="J20" s="182"/>
      <c r="K20" s="183"/>
      <c r="L20" s="249">
        <f>ROUND('【記入例】請求明細書  '!O59,0)</f>
        <v>0</v>
      </c>
      <c r="M20" s="250"/>
      <c r="N20" s="250"/>
      <c r="O20" s="250"/>
      <c r="P20" s="251"/>
      <c r="Q20" s="252">
        <f>ROUND(L20*8%,0)</f>
        <v>0</v>
      </c>
      <c r="R20" s="250"/>
      <c r="S20" s="250"/>
      <c r="T20" s="250"/>
      <c r="U20" s="251"/>
      <c r="V20" s="253">
        <f>+L20+Q20</f>
        <v>0</v>
      </c>
      <c r="W20" s="254"/>
      <c r="X20" s="254"/>
      <c r="Y20" s="254"/>
      <c r="Z20" s="255"/>
      <c r="AA20" s="34"/>
      <c r="AB20" s="10"/>
      <c r="AC20" s="10"/>
      <c r="AD20" s="10"/>
      <c r="AE20" s="10"/>
      <c r="AF20" s="10"/>
    </row>
    <row r="21" spans="2:39" s="2" customFormat="1" ht="30" customHeight="1">
      <c r="B21" s="177"/>
      <c r="C21" s="178"/>
      <c r="D21" s="14" t="s">
        <v>17</v>
      </c>
      <c r="E21" s="184" t="s">
        <v>43</v>
      </c>
      <c r="F21" s="185"/>
      <c r="G21" s="185"/>
      <c r="H21" s="185"/>
      <c r="I21" s="185"/>
      <c r="J21" s="185"/>
      <c r="K21" s="186"/>
      <c r="L21" s="249">
        <f>ROUND('【記入例】請求明細書  '!O60,0)</f>
        <v>0</v>
      </c>
      <c r="M21" s="250"/>
      <c r="N21" s="250"/>
      <c r="O21" s="250"/>
      <c r="P21" s="251"/>
      <c r="Q21" s="252">
        <f>ROUND(L21*8%,0)</f>
        <v>0</v>
      </c>
      <c r="R21" s="250"/>
      <c r="S21" s="250"/>
      <c r="T21" s="250"/>
      <c r="U21" s="251"/>
      <c r="V21" s="253">
        <f t="shared" ref="V21:V22" si="0">+L21+Q21</f>
        <v>0</v>
      </c>
      <c r="W21" s="254"/>
      <c r="X21" s="254"/>
      <c r="Y21" s="254"/>
      <c r="Z21" s="255"/>
      <c r="AA21" s="51"/>
      <c r="AB21" s="10"/>
      <c r="AC21" s="10"/>
      <c r="AD21" s="10"/>
      <c r="AE21" s="10"/>
      <c r="AF21" s="10"/>
    </row>
    <row r="22" spans="2:39" s="2" customFormat="1" ht="30" customHeight="1" thickBot="1">
      <c r="B22" s="179"/>
      <c r="C22" s="180"/>
      <c r="D22" s="14" t="s">
        <v>39</v>
      </c>
      <c r="E22" s="101" t="s">
        <v>44</v>
      </c>
      <c r="F22" s="102"/>
      <c r="G22" s="102"/>
      <c r="H22" s="102"/>
      <c r="I22" s="102"/>
      <c r="J22" s="102"/>
      <c r="K22" s="103"/>
      <c r="L22" s="249">
        <f>ROUND('【記入例】請求明細書  '!O61,0)</f>
        <v>1445</v>
      </c>
      <c r="M22" s="250"/>
      <c r="N22" s="250"/>
      <c r="O22" s="250"/>
      <c r="P22" s="251"/>
      <c r="Q22" s="261"/>
      <c r="R22" s="262"/>
      <c r="S22" s="262"/>
      <c r="T22" s="262"/>
      <c r="U22" s="262"/>
      <c r="V22" s="263">
        <f t="shared" si="0"/>
        <v>1445</v>
      </c>
      <c r="W22" s="264"/>
      <c r="X22" s="264"/>
      <c r="Y22" s="264"/>
      <c r="Z22" s="265"/>
      <c r="AA22" s="34"/>
      <c r="AB22" s="10"/>
      <c r="AC22" s="10"/>
      <c r="AD22" s="10"/>
      <c r="AE22" s="10"/>
      <c r="AF22" s="10"/>
    </row>
    <row r="23" spans="2:39" s="2" customFormat="1" ht="30" customHeight="1" thickTop="1" thickBot="1">
      <c r="B23" s="36" t="s">
        <v>18</v>
      </c>
      <c r="C23" s="35"/>
      <c r="D23" s="35"/>
      <c r="E23" s="35"/>
      <c r="F23" s="35"/>
      <c r="G23" s="35"/>
      <c r="H23" s="35"/>
      <c r="I23" s="35"/>
      <c r="J23" s="35"/>
      <c r="K23" s="35"/>
      <c r="L23" s="256">
        <f>SUM(L19:P22)</f>
        <v>66895</v>
      </c>
      <c r="M23" s="257"/>
      <c r="N23" s="257"/>
      <c r="O23" s="257"/>
      <c r="P23" s="258"/>
      <c r="Q23" s="259">
        <f>SUM(Q19:U21)</f>
        <v>6545</v>
      </c>
      <c r="R23" s="257"/>
      <c r="S23" s="257"/>
      <c r="T23" s="257"/>
      <c r="U23" s="257"/>
      <c r="V23" s="259">
        <f>SUM(V19:Z22)</f>
        <v>73440</v>
      </c>
      <c r="W23" s="257"/>
      <c r="X23" s="257"/>
      <c r="Y23" s="257"/>
      <c r="Z23" s="260"/>
      <c r="AA23" s="34"/>
      <c r="AB23" s="10"/>
      <c r="AC23" s="10"/>
      <c r="AD23" s="10"/>
      <c r="AE23" s="10"/>
      <c r="AF23" s="10"/>
    </row>
    <row r="24" spans="2:39" s="2" customFormat="1" ht="10.5" customHeight="1">
      <c r="B24" s="1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21"/>
      <c r="O24" s="2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s="2" customFormat="1" ht="20.100000000000001" customHeight="1">
      <c r="B25" s="169" t="s">
        <v>24</v>
      </c>
      <c r="C25" s="170"/>
      <c r="D25" s="170"/>
      <c r="E25" s="170"/>
      <c r="F25" s="170"/>
      <c r="G25" s="171"/>
      <c r="H25" s="99" t="s">
        <v>19</v>
      </c>
      <c r="I25" s="187">
        <v>1234567890123</v>
      </c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8"/>
      <c r="U25" s="1"/>
      <c r="V25" s="1"/>
      <c r="W25" s="10"/>
      <c r="X25" s="10"/>
      <c r="Y25" s="10"/>
      <c r="Z25" s="10"/>
    </row>
    <row r="26" spans="2:39" s="2" customFormat="1" ht="20.100000000000001" customHeight="1">
      <c r="B26" s="172" t="s">
        <v>20</v>
      </c>
      <c r="C26" s="173"/>
      <c r="D26" s="173"/>
      <c r="E26" s="173"/>
      <c r="F26" s="173"/>
      <c r="G26" s="174"/>
      <c r="H26" s="167">
        <v>123456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8"/>
      <c r="U26" s="1"/>
      <c r="V26" s="1"/>
      <c r="W26" s="10"/>
      <c r="X26" s="10"/>
      <c r="Y26" s="10"/>
      <c r="Z26" s="10"/>
    </row>
    <row r="27" spans="2:39" s="2" customFormat="1" ht="16.5" customHeight="1">
      <c r="B27" s="28" t="s">
        <v>21</v>
      </c>
      <c r="C27" s="29"/>
      <c r="D27" s="29"/>
      <c r="E27" s="29"/>
      <c r="F27" s="30"/>
      <c r="G27" s="30"/>
      <c r="H27" s="30"/>
      <c r="I27" s="30"/>
      <c r="J27" s="30"/>
      <c r="K27" s="6"/>
      <c r="L27" s="6"/>
      <c r="M27" s="6"/>
      <c r="N27" s="6"/>
      <c r="O27" s="6"/>
      <c r="P27" s="6"/>
      <c r="Q27" s="13"/>
      <c r="R27" s="13"/>
      <c r="S27" s="13"/>
      <c r="T27" s="31"/>
      <c r="U27" s="1"/>
      <c r="V27" s="1"/>
      <c r="W27" s="10"/>
      <c r="X27" s="10"/>
      <c r="Y27" s="10"/>
      <c r="Z27" s="10"/>
    </row>
    <row r="28" spans="2:39" s="2" customFormat="1" ht="16.5" customHeight="1">
      <c r="B28" s="8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3"/>
      <c r="R28" s="3"/>
      <c r="S28" s="3"/>
      <c r="T28" s="7"/>
      <c r="U28" s="1"/>
      <c r="V28" s="1"/>
      <c r="W28" s="10"/>
      <c r="X28" s="10"/>
      <c r="Y28" s="10"/>
      <c r="Z28" s="10"/>
    </row>
    <row r="29" spans="2:39" s="2" customFormat="1" ht="16.5" customHeight="1">
      <c r="B29" s="8"/>
      <c r="C29" s="96"/>
      <c r="D29" s="96" t="s">
        <v>68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3"/>
      <c r="R29" s="3"/>
      <c r="S29" s="3"/>
      <c r="T29" s="7"/>
      <c r="U29" s="1"/>
      <c r="V29" s="1"/>
      <c r="W29" s="10"/>
      <c r="X29" s="10"/>
      <c r="Y29" s="10"/>
      <c r="Z29" s="10"/>
    </row>
    <row r="30" spans="2:39" s="2" customFormat="1" ht="16.5" customHeight="1">
      <c r="B30" s="8"/>
      <c r="C30" s="96"/>
      <c r="D30" s="96" t="s">
        <v>69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3"/>
      <c r="R30" s="3"/>
      <c r="S30" s="3"/>
      <c r="T30" s="7"/>
      <c r="U30" s="1"/>
      <c r="V30" s="1"/>
      <c r="W30" s="10"/>
      <c r="X30" s="10"/>
      <c r="Y30" s="10"/>
      <c r="Z30" s="10"/>
    </row>
    <row r="31" spans="2:39" s="2" customFormat="1" ht="16.5" customHeight="1">
      <c r="B31" s="8"/>
      <c r="C31" s="96"/>
      <c r="D31" s="96" t="s">
        <v>70</v>
      </c>
      <c r="E31" s="96"/>
      <c r="F31" s="96"/>
      <c r="G31" s="96"/>
      <c r="H31" s="96"/>
      <c r="I31" s="96"/>
      <c r="J31" s="96"/>
      <c r="K31" s="96"/>
      <c r="L31" s="96"/>
      <c r="M31" s="97"/>
      <c r="N31" s="96"/>
      <c r="O31" s="96"/>
      <c r="P31" s="96"/>
      <c r="Q31" s="3"/>
      <c r="R31" s="3" t="s">
        <v>16</v>
      </c>
      <c r="S31" s="3"/>
      <c r="T31" s="7"/>
      <c r="U31" s="1"/>
      <c r="V31" s="1"/>
      <c r="W31" s="10"/>
      <c r="X31" s="10"/>
      <c r="Y31" s="10"/>
      <c r="Z31" s="10"/>
    </row>
    <row r="32" spans="2:39" s="2" customFormat="1" ht="16.5" customHeight="1">
      <c r="B32" s="8"/>
      <c r="C32" s="3"/>
      <c r="D32" s="9"/>
      <c r="E32" s="9"/>
      <c r="F32" s="3"/>
      <c r="G32" s="3"/>
      <c r="H32" s="32"/>
      <c r="I32" s="32"/>
      <c r="J32" s="32"/>
      <c r="K32" s="32"/>
      <c r="L32" s="1"/>
      <c r="M32" s="1"/>
      <c r="N32" s="1"/>
      <c r="O32" s="1"/>
      <c r="P32" s="3"/>
      <c r="Q32" s="12"/>
      <c r="R32" s="12"/>
      <c r="S32" s="12"/>
      <c r="T32" s="33"/>
      <c r="U32" s="3"/>
      <c r="V32" s="3"/>
      <c r="W32" s="34"/>
      <c r="X32" s="34"/>
      <c r="Y32" s="34"/>
      <c r="Z32" s="34"/>
    </row>
    <row r="33" spans="2:26" s="2" customFormat="1" ht="20.100000000000001" customHeight="1">
      <c r="B33" s="40" t="s">
        <v>22</v>
      </c>
      <c r="C33" s="41"/>
      <c r="D33" s="41"/>
      <c r="E33" s="42"/>
      <c r="F33" s="162" t="s">
        <v>71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4"/>
      <c r="U33" s="3"/>
      <c r="V33" s="3"/>
      <c r="W33" s="34"/>
      <c r="X33" s="34"/>
      <c r="Y33" s="34"/>
      <c r="Z33" s="34"/>
    </row>
    <row r="34" spans="2:26" ht="20.100000000000001" customHeight="1">
      <c r="B34" s="40" t="s">
        <v>23</v>
      </c>
      <c r="C34" s="41"/>
      <c r="D34" s="41"/>
      <c r="E34" s="42"/>
      <c r="F34" s="151" t="s">
        <v>72</v>
      </c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3"/>
      <c r="U34" s="1"/>
      <c r="V34" s="1"/>
      <c r="W34" s="1"/>
      <c r="X34" s="1"/>
      <c r="Y34" s="1"/>
      <c r="Z34" s="1"/>
    </row>
  </sheetData>
  <mergeCells count="49">
    <mergeCell ref="AF1:AH1"/>
    <mergeCell ref="AI1:AL1"/>
    <mergeCell ref="B2:AL2"/>
    <mergeCell ref="O4:R4"/>
    <mergeCell ref="T4:U4"/>
    <mergeCell ref="W4:X4"/>
    <mergeCell ref="B7:P7"/>
    <mergeCell ref="R7:S7"/>
    <mergeCell ref="U7:V7"/>
    <mergeCell ref="X7:Y7"/>
    <mergeCell ref="B14:E15"/>
    <mergeCell ref="L14:P14"/>
    <mergeCell ref="J15:K15"/>
    <mergeCell ref="L15:P15"/>
    <mergeCell ref="B12:J12"/>
    <mergeCell ref="K12:R12"/>
    <mergeCell ref="S12:AD12"/>
    <mergeCell ref="V19:Z19"/>
    <mergeCell ref="E20:K20"/>
    <mergeCell ref="L20:P20"/>
    <mergeCell ref="Q20:U20"/>
    <mergeCell ref="V20:Z20"/>
    <mergeCell ref="E22:K22"/>
    <mergeCell ref="L22:P22"/>
    <mergeCell ref="Q22:U22"/>
    <mergeCell ref="V22:Z22"/>
    <mergeCell ref="E21:K21"/>
    <mergeCell ref="F34:T34"/>
    <mergeCell ref="L23:P23"/>
    <mergeCell ref="Q23:U23"/>
    <mergeCell ref="V23:Z23"/>
    <mergeCell ref="I25:T25"/>
    <mergeCell ref="H26:T26"/>
    <mergeCell ref="AE12:AH12"/>
    <mergeCell ref="AI12:AL12"/>
    <mergeCell ref="F33:T33"/>
    <mergeCell ref="L21:P21"/>
    <mergeCell ref="Q21:U21"/>
    <mergeCell ref="L18:P18"/>
    <mergeCell ref="Q18:U18"/>
    <mergeCell ref="V18:Z18"/>
    <mergeCell ref="L17:Z17"/>
    <mergeCell ref="B25:G25"/>
    <mergeCell ref="B26:G26"/>
    <mergeCell ref="B19:C22"/>
    <mergeCell ref="E19:K19"/>
    <mergeCell ref="L19:P19"/>
    <mergeCell ref="Q19:U19"/>
    <mergeCell ref="V21:Z21"/>
  </mergeCells>
  <phoneticPr fontId="2"/>
  <dataValidations count="2">
    <dataValidation type="textLength" errorStyle="warning" operator="equal" allowBlank="1" showInputMessage="1" showErrorMessage="1" error="登録番号の桁数が間違っています。_x000a_確認をお願いします。" sqref="I25:T25">
      <formula1>13</formula1>
    </dataValidation>
    <dataValidation type="list" allowBlank="1" showInputMessage="1" showErrorMessage="1" sqref="J15:K15">
      <formula1>"選択,10%,8%,8%（軽減）,その他, 　　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65"/>
  <sheetViews>
    <sheetView view="pageBreakPreview" zoomScale="80" zoomScaleNormal="100" zoomScaleSheetLayoutView="80" workbookViewId="0"/>
  </sheetViews>
  <sheetFormatPr defaultColWidth="9" defaultRowHeight="13.5"/>
  <cols>
    <col min="1" max="1" width="2.125" style="10" customWidth="1"/>
    <col min="2" max="3" width="3.125" style="10" customWidth="1"/>
    <col min="4" max="4" width="6" style="10" customWidth="1"/>
    <col min="5" max="5" width="3.75" style="10" customWidth="1"/>
    <col min="6" max="6" width="9.875" style="10" customWidth="1"/>
    <col min="7" max="7" width="19.75" style="10" customWidth="1"/>
    <col min="8" max="10" width="7.625" style="10" customWidth="1"/>
    <col min="11" max="11" width="10.25" style="10" customWidth="1"/>
    <col min="12" max="12" width="9.75" style="10" customWidth="1"/>
    <col min="13" max="13" width="6.5" style="10" customWidth="1"/>
    <col min="14" max="18" width="5.625" style="10" customWidth="1"/>
    <col min="19" max="19" width="10.625" style="10" customWidth="1"/>
    <col min="20" max="20" width="15.625" style="10" customWidth="1"/>
    <col min="21" max="21" width="8.25" style="10" customWidth="1"/>
    <col min="22" max="22" width="2.125" style="10" customWidth="1"/>
    <col min="23" max="23" width="9" style="10"/>
    <col min="24" max="24" width="20.625" style="10" customWidth="1"/>
    <col min="25" max="16384" width="9" style="10"/>
  </cols>
  <sheetData>
    <row r="1" spans="2:21" ht="15.75" customHeight="1"/>
    <row r="2" spans="2:21" ht="27.75" customHeight="1">
      <c r="B2" s="197" t="s">
        <v>78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63"/>
    </row>
    <row r="3" spans="2:21" ht="9" customHeight="1">
      <c r="H3" s="58"/>
      <c r="I3" s="58"/>
      <c r="J3" s="58"/>
      <c r="K3" s="58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21" ht="15" customHeight="1">
      <c r="B4" s="198" t="s">
        <v>3</v>
      </c>
      <c r="C4" s="199" t="s">
        <v>46</v>
      </c>
      <c r="D4" s="198" t="s">
        <v>47</v>
      </c>
      <c r="E4" s="201"/>
      <c r="F4" s="201"/>
      <c r="G4" s="201"/>
      <c r="H4" s="198" t="s">
        <v>48</v>
      </c>
      <c r="I4" s="201"/>
      <c r="J4" s="201"/>
      <c r="K4" s="202"/>
      <c r="L4" s="203" t="s">
        <v>12</v>
      </c>
      <c r="M4" s="198" t="s">
        <v>11</v>
      </c>
      <c r="N4" s="198" t="s">
        <v>10</v>
      </c>
      <c r="O4" s="202"/>
      <c r="P4" s="198" t="s">
        <v>42</v>
      </c>
      <c r="Q4" s="201"/>
      <c r="R4" s="202"/>
      <c r="S4" s="205" t="s">
        <v>25</v>
      </c>
      <c r="T4" s="206" t="s">
        <v>50</v>
      </c>
      <c r="U4" s="208"/>
    </row>
    <row r="5" spans="2:21" ht="15" customHeight="1">
      <c r="B5" s="113"/>
      <c r="C5" s="200"/>
      <c r="D5" s="113"/>
      <c r="E5" s="111"/>
      <c r="F5" s="111"/>
      <c r="G5" s="111"/>
      <c r="H5" s="113"/>
      <c r="I5" s="111"/>
      <c r="J5" s="111"/>
      <c r="K5" s="112"/>
      <c r="L5" s="204"/>
      <c r="M5" s="113"/>
      <c r="N5" s="113"/>
      <c r="O5" s="112"/>
      <c r="P5" s="113"/>
      <c r="Q5" s="111"/>
      <c r="R5" s="112"/>
      <c r="S5" s="205"/>
      <c r="T5" s="207"/>
      <c r="U5" s="208"/>
    </row>
    <row r="6" spans="2:21" ht="24.95" customHeight="1">
      <c r="B6" s="64">
        <v>10</v>
      </c>
      <c r="C6" s="60">
        <v>1</v>
      </c>
      <c r="D6" s="189" t="s">
        <v>59</v>
      </c>
      <c r="E6" s="190"/>
      <c r="F6" s="190"/>
      <c r="G6" s="191"/>
      <c r="H6" s="189" t="s">
        <v>60</v>
      </c>
      <c r="I6" s="190"/>
      <c r="J6" s="190"/>
      <c r="K6" s="191"/>
      <c r="L6" s="19">
        <v>5</v>
      </c>
      <c r="M6" s="61" t="s">
        <v>61</v>
      </c>
      <c r="N6" s="279">
        <v>10000</v>
      </c>
      <c r="O6" s="280"/>
      <c r="P6" s="269">
        <f>ROUND(L6*N6,0)</f>
        <v>50000</v>
      </c>
      <c r="Q6" s="270"/>
      <c r="R6" s="271"/>
      <c r="S6" s="45">
        <v>0.1</v>
      </c>
      <c r="T6" s="67"/>
      <c r="U6" s="68"/>
    </row>
    <row r="7" spans="2:21" ht="24.95" customHeight="1">
      <c r="B7" s="69">
        <v>10</v>
      </c>
      <c r="C7" s="62">
        <v>8</v>
      </c>
      <c r="D7" s="189" t="s">
        <v>62</v>
      </c>
      <c r="E7" s="190"/>
      <c r="F7" s="190"/>
      <c r="G7" s="191"/>
      <c r="H7" s="189"/>
      <c r="I7" s="190"/>
      <c r="J7" s="190"/>
      <c r="K7" s="191"/>
      <c r="L7" s="19">
        <v>45</v>
      </c>
      <c r="M7" s="61" t="s">
        <v>63</v>
      </c>
      <c r="N7" s="279">
        <v>110</v>
      </c>
      <c r="O7" s="280"/>
      <c r="P7" s="269">
        <f>ROUND(L7*N7,0)</f>
        <v>4950</v>
      </c>
      <c r="Q7" s="270"/>
      <c r="R7" s="271"/>
      <c r="S7" s="45">
        <v>0.1</v>
      </c>
      <c r="T7" s="67"/>
      <c r="U7" s="68"/>
    </row>
    <row r="8" spans="2:21" ht="24.95" customHeight="1">
      <c r="B8" s="69">
        <v>10</v>
      </c>
      <c r="C8" s="62">
        <v>8</v>
      </c>
      <c r="D8" s="189" t="s">
        <v>64</v>
      </c>
      <c r="E8" s="190"/>
      <c r="F8" s="190"/>
      <c r="G8" s="191"/>
      <c r="H8" s="189"/>
      <c r="I8" s="190"/>
      <c r="J8" s="190"/>
      <c r="K8" s="191"/>
      <c r="L8" s="19">
        <v>45</v>
      </c>
      <c r="M8" s="61" t="s">
        <v>63</v>
      </c>
      <c r="N8" s="272">
        <v>32.1</v>
      </c>
      <c r="O8" s="273"/>
      <c r="P8" s="269">
        <f t="shared" ref="P8:P16" si="0">ROUND(L8*N8,0)</f>
        <v>1445</v>
      </c>
      <c r="Q8" s="270"/>
      <c r="R8" s="271"/>
      <c r="S8" s="45" t="s">
        <v>31</v>
      </c>
      <c r="T8" s="67"/>
      <c r="U8" s="68"/>
    </row>
    <row r="9" spans="2:21" ht="24.95" customHeight="1">
      <c r="B9" s="69">
        <v>10</v>
      </c>
      <c r="C9" s="62">
        <v>23</v>
      </c>
      <c r="D9" s="189" t="s">
        <v>66</v>
      </c>
      <c r="E9" s="190"/>
      <c r="F9" s="190"/>
      <c r="G9" s="191"/>
      <c r="H9" s="189" t="s">
        <v>65</v>
      </c>
      <c r="I9" s="190"/>
      <c r="J9" s="190"/>
      <c r="K9" s="191"/>
      <c r="L9" s="19">
        <v>3</v>
      </c>
      <c r="M9" s="61" t="s">
        <v>67</v>
      </c>
      <c r="N9" s="279">
        <v>3500</v>
      </c>
      <c r="O9" s="280"/>
      <c r="P9" s="269">
        <f t="shared" si="0"/>
        <v>10500</v>
      </c>
      <c r="Q9" s="270"/>
      <c r="R9" s="271"/>
      <c r="S9" s="45">
        <v>0.1</v>
      </c>
      <c r="T9" s="67"/>
      <c r="U9" s="68"/>
    </row>
    <row r="10" spans="2:21" ht="24.95" customHeight="1">
      <c r="B10" s="69"/>
      <c r="C10" s="62"/>
      <c r="D10" s="189"/>
      <c r="E10" s="190"/>
      <c r="F10" s="190"/>
      <c r="G10" s="191"/>
      <c r="H10" s="189"/>
      <c r="I10" s="190"/>
      <c r="J10" s="190"/>
      <c r="K10" s="191"/>
      <c r="L10" s="19"/>
      <c r="M10" s="93"/>
      <c r="N10" s="272"/>
      <c r="O10" s="273"/>
      <c r="P10" s="269">
        <f t="shared" si="0"/>
        <v>0</v>
      </c>
      <c r="Q10" s="270"/>
      <c r="R10" s="271"/>
      <c r="S10" s="45" t="s">
        <v>26</v>
      </c>
      <c r="T10" s="67"/>
      <c r="U10" s="68"/>
    </row>
    <row r="11" spans="2:21" ht="24.95" customHeight="1">
      <c r="B11" s="69"/>
      <c r="C11" s="70"/>
      <c r="D11" s="189"/>
      <c r="E11" s="190"/>
      <c r="F11" s="190"/>
      <c r="G11" s="191"/>
      <c r="H11" s="189"/>
      <c r="I11" s="190"/>
      <c r="J11" s="190"/>
      <c r="K11" s="191"/>
      <c r="L11" s="19"/>
      <c r="M11" s="93"/>
      <c r="N11" s="272"/>
      <c r="O11" s="273"/>
      <c r="P11" s="269">
        <f t="shared" si="0"/>
        <v>0</v>
      </c>
      <c r="Q11" s="270"/>
      <c r="R11" s="271"/>
      <c r="S11" s="45" t="s">
        <v>26</v>
      </c>
      <c r="T11" s="67"/>
      <c r="U11" s="68"/>
    </row>
    <row r="12" spans="2:21" ht="25.5" customHeight="1">
      <c r="B12" s="69"/>
      <c r="C12" s="70"/>
      <c r="D12" s="189"/>
      <c r="E12" s="190"/>
      <c r="F12" s="190"/>
      <c r="G12" s="191"/>
      <c r="H12" s="189"/>
      <c r="I12" s="190"/>
      <c r="J12" s="190"/>
      <c r="K12" s="191"/>
      <c r="L12" s="19"/>
      <c r="M12" s="93"/>
      <c r="N12" s="272"/>
      <c r="O12" s="273"/>
      <c r="P12" s="269">
        <f t="shared" si="0"/>
        <v>0</v>
      </c>
      <c r="Q12" s="270"/>
      <c r="R12" s="271"/>
      <c r="S12" s="45" t="s">
        <v>26</v>
      </c>
      <c r="T12" s="67"/>
      <c r="U12" s="68"/>
    </row>
    <row r="13" spans="2:21" ht="24.95" customHeight="1">
      <c r="B13" s="69"/>
      <c r="C13" s="70"/>
      <c r="D13" s="189"/>
      <c r="E13" s="190"/>
      <c r="F13" s="190"/>
      <c r="G13" s="191"/>
      <c r="H13" s="189"/>
      <c r="I13" s="190"/>
      <c r="J13" s="190"/>
      <c r="K13" s="191"/>
      <c r="L13" s="19"/>
      <c r="M13" s="93"/>
      <c r="N13" s="272"/>
      <c r="O13" s="273"/>
      <c r="P13" s="269">
        <f t="shared" si="0"/>
        <v>0</v>
      </c>
      <c r="Q13" s="270"/>
      <c r="R13" s="271"/>
      <c r="S13" s="45" t="s">
        <v>26</v>
      </c>
      <c r="T13" s="67"/>
      <c r="U13" s="68"/>
    </row>
    <row r="14" spans="2:21" ht="24.95" customHeight="1">
      <c r="B14" s="69"/>
      <c r="C14" s="70"/>
      <c r="D14" s="189"/>
      <c r="E14" s="190"/>
      <c r="F14" s="190"/>
      <c r="G14" s="191"/>
      <c r="H14" s="189"/>
      <c r="I14" s="190"/>
      <c r="J14" s="190"/>
      <c r="K14" s="191"/>
      <c r="L14" s="19"/>
      <c r="M14" s="93"/>
      <c r="N14" s="272"/>
      <c r="O14" s="273"/>
      <c r="P14" s="269">
        <f t="shared" si="0"/>
        <v>0</v>
      </c>
      <c r="Q14" s="270"/>
      <c r="R14" s="271"/>
      <c r="S14" s="45" t="s">
        <v>26</v>
      </c>
      <c r="T14" s="67"/>
      <c r="U14" s="68"/>
    </row>
    <row r="15" spans="2:21" ht="24.95" customHeight="1">
      <c r="B15" s="69"/>
      <c r="C15" s="70"/>
      <c r="D15" s="189"/>
      <c r="E15" s="190"/>
      <c r="F15" s="190"/>
      <c r="G15" s="191"/>
      <c r="H15" s="189"/>
      <c r="I15" s="190"/>
      <c r="J15" s="190"/>
      <c r="K15" s="191"/>
      <c r="L15" s="19"/>
      <c r="M15" s="93"/>
      <c r="N15" s="272"/>
      <c r="O15" s="273"/>
      <c r="P15" s="269">
        <f t="shared" si="0"/>
        <v>0</v>
      </c>
      <c r="Q15" s="270"/>
      <c r="R15" s="271"/>
      <c r="S15" s="45" t="s">
        <v>26</v>
      </c>
      <c r="T15" s="67"/>
      <c r="U15" s="68"/>
    </row>
    <row r="16" spans="2:21" ht="24.95" customHeight="1">
      <c r="B16" s="69"/>
      <c r="C16" s="70"/>
      <c r="D16" s="189"/>
      <c r="E16" s="190"/>
      <c r="F16" s="190"/>
      <c r="G16" s="191"/>
      <c r="H16" s="189"/>
      <c r="I16" s="190"/>
      <c r="J16" s="190"/>
      <c r="K16" s="191"/>
      <c r="L16" s="19"/>
      <c r="M16" s="93"/>
      <c r="N16" s="272"/>
      <c r="O16" s="273"/>
      <c r="P16" s="269">
        <f t="shared" si="0"/>
        <v>0</v>
      </c>
      <c r="Q16" s="270"/>
      <c r="R16" s="271"/>
      <c r="S16" s="45" t="s">
        <v>26</v>
      </c>
      <c r="T16" s="67"/>
      <c r="U16" s="68"/>
    </row>
    <row r="17" spans="2:21" ht="24.95" customHeight="1">
      <c r="B17" s="69"/>
      <c r="C17" s="70"/>
      <c r="D17" s="90"/>
      <c r="E17" s="91"/>
      <c r="F17" s="91"/>
      <c r="G17" s="92"/>
      <c r="H17" s="90"/>
      <c r="I17" s="91"/>
      <c r="J17" s="91"/>
      <c r="K17" s="92"/>
      <c r="L17" s="19"/>
      <c r="M17" s="93"/>
      <c r="N17" s="272"/>
      <c r="O17" s="273"/>
      <c r="P17" s="269">
        <f t="shared" ref="P17:P49" si="1">ROUND(L17*N17,0)</f>
        <v>0</v>
      </c>
      <c r="Q17" s="270"/>
      <c r="R17" s="271"/>
      <c r="S17" s="45" t="s">
        <v>26</v>
      </c>
      <c r="T17" s="67"/>
      <c r="U17" s="68"/>
    </row>
    <row r="18" spans="2:21" ht="24.95" customHeight="1">
      <c r="B18" s="69"/>
      <c r="C18" s="70"/>
      <c r="D18" s="90"/>
      <c r="E18" s="91"/>
      <c r="F18" s="91"/>
      <c r="G18" s="92"/>
      <c r="H18" s="90"/>
      <c r="I18" s="91"/>
      <c r="J18" s="91"/>
      <c r="K18" s="92"/>
      <c r="L18" s="19"/>
      <c r="M18" s="93"/>
      <c r="N18" s="272"/>
      <c r="O18" s="273"/>
      <c r="P18" s="269">
        <f t="shared" si="1"/>
        <v>0</v>
      </c>
      <c r="Q18" s="270"/>
      <c r="R18" s="271"/>
      <c r="S18" s="45"/>
      <c r="T18" s="67"/>
      <c r="U18" s="68"/>
    </row>
    <row r="19" spans="2:21" ht="24.95" customHeight="1">
      <c r="B19" s="69"/>
      <c r="C19" s="70"/>
      <c r="D19" s="90"/>
      <c r="E19" s="91"/>
      <c r="F19" s="91"/>
      <c r="G19" s="92"/>
      <c r="H19" s="90"/>
      <c r="I19" s="91"/>
      <c r="J19" s="91"/>
      <c r="K19" s="92"/>
      <c r="L19" s="19"/>
      <c r="M19" s="93"/>
      <c r="N19" s="272"/>
      <c r="O19" s="273"/>
      <c r="P19" s="269">
        <f t="shared" si="1"/>
        <v>0</v>
      </c>
      <c r="Q19" s="270"/>
      <c r="R19" s="271"/>
      <c r="S19" s="45"/>
      <c r="T19" s="67"/>
      <c r="U19" s="68"/>
    </row>
    <row r="20" spans="2:21" ht="24.95" customHeight="1">
      <c r="B20" s="69"/>
      <c r="C20" s="70"/>
      <c r="D20" s="90"/>
      <c r="E20" s="91"/>
      <c r="F20" s="91"/>
      <c r="G20" s="92"/>
      <c r="H20" s="90"/>
      <c r="I20" s="91"/>
      <c r="J20" s="91"/>
      <c r="K20" s="92"/>
      <c r="L20" s="19"/>
      <c r="M20" s="93"/>
      <c r="N20" s="272"/>
      <c r="O20" s="273"/>
      <c r="P20" s="269">
        <f t="shared" si="1"/>
        <v>0</v>
      </c>
      <c r="Q20" s="270"/>
      <c r="R20" s="271"/>
      <c r="S20" s="45"/>
      <c r="T20" s="67"/>
      <c r="U20" s="68"/>
    </row>
    <row r="21" spans="2:21" ht="24.95" hidden="1" customHeight="1">
      <c r="B21" s="69"/>
      <c r="C21" s="70"/>
      <c r="D21" s="90"/>
      <c r="E21" s="91"/>
      <c r="F21" s="91"/>
      <c r="G21" s="92"/>
      <c r="H21" s="90"/>
      <c r="I21" s="91"/>
      <c r="J21" s="91"/>
      <c r="K21" s="92"/>
      <c r="L21" s="19"/>
      <c r="M21" s="66"/>
      <c r="N21" s="272"/>
      <c r="O21" s="273"/>
      <c r="P21" s="266">
        <f t="shared" si="1"/>
        <v>0</v>
      </c>
      <c r="Q21" s="267"/>
      <c r="R21" s="268"/>
      <c r="S21" s="45"/>
      <c r="T21" s="67"/>
      <c r="U21" s="68"/>
    </row>
    <row r="22" spans="2:21" ht="24.95" hidden="1" customHeight="1">
      <c r="B22" s="69"/>
      <c r="C22" s="70"/>
      <c r="D22" s="90"/>
      <c r="E22" s="91"/>
      <c r="F22" s="91"/>
      <c r="G22" s="92"/>
      <c r="H22" s="90"/>
      <c r="I22" s="91"/>
      <c r="J22" s="91"/>
      <c r="K22" s="92"/>
      <c r="L22" s="19"/>
      <c r="M22" s="66"/>
      <c r="N22" s="272"/>
      <c r="O22" s="273"/>
      <c r="P22" s="266">
        <f t="shared" si="1"/>
        <v>0</v>
      </c>
      <c r="Q22" s="267"/>
      <c r="R22" s="268"/>
      <c r="S22" s="45"/>
      <c r="T22" s="67"/>
      <c r="U22" s="68"/>
    </row>
    <row r="23" spans="2:21" ht="24.95" hidden="1" customHeight="1">
      <c r="B23" s="69"/>
      <c r="C23" s="70"/>
      <c r="D23" s="90"/>
      <c r="E23" s="91"/>
      <c r="F23" s="91"/>
      <c r="G23" s="92"/>
      <c r="H23" s="90"/>
      <c r="I23" s="91"/>
      <c r="J23" s="91"/>
      <c r="K23" s="92"/>
      <c r="L23" s="19"/>
      <c r="M23" s="66"/>
      <c r="N23" s="272"/>
      <c r="O23" s="273"/>
      <c r="P23" s="266">
        <f t="shared" si="1"/>
        <v>0</v>
      </c>
      <c r="Q23" s="267"/>
      <c r="R23" s="268"/>
      <c r="S23" s="45"/>
      <c r="T23" s="67"/>
      <c r="U23" s="68"/>
    </row>
    <row r="24" spans="2:21" ht="24.95" hidden="1" customHeight="1">
      <c r="B24" s="69"/>
      <c r="C24" s="70"/>
      <c r="D24" s="90"/>
      <c r="E24" s="91"/>
      <c r="F24" s="91"/>
      <c r="G24" s="92"/>
      <c r="H24" s="90"/>
      <c r="I24" s="91"/>
      <c r="J24" s="91"/>
      <c r="K24" s="92"/>
      <c r="L24" s="19"/>
      <c r="M24" s="66"/>
      <c r="N24" s="272"/>
      <c r="O24" s="273"/>
      <c r="P24" s="266">
        <f t="shared" si="1"/>
        <v>0</v>
      </c>
      <c r="Q24" s="267"/>
      <c r="R24" s="268"/>
      <c r="S24" s="45"/>
      <c r="T24" s="67"/>
      <c r="U24" s="68"/>
    </row>
    <row r="25" spans="2:21" ht="24.95" hidden="1" customHeight="1">
      <c r="B25" s="69"/>
      <c r="C25" s="70"/>
      <c r="D25" s="90"/>
      <c r="E25" s="91"/>
      <c r="F25" s="91"/>
      <c r="G25" s="92"/>
      <c r="H25" s="90"/>
      <c r="I25" s="91"/>
      <c r="J25" s="91"/>
      <c r="K25" s="92"/>
      <c r="L25" s="19"/>
      <c r="M25" s="66"/>
      <c r="N25" s="272"/>
      <c r="O25" s="273"/>
      <c r="P25" s="266">
        <f t="shared" si="1"/>
        <v>0</v>
      </c>
      <c r="Q25" s="267"/>
      <c r="R25" s="268"/>
      <c r="S25" s="45"/>
      <c r="T25" s="67"/>
      <c r="U25" s="68"/>
    </row>
    <row r="26" spans="2:21" ht="24.95" hidden="1" customHeight="1">
      <c r="B26" s="69"/>
      <c r="C26" s="70"/>
      <c r="D26" s="90"/>
      <c r="E26" s="91"/>
      <c r="F26" s="91"/>
      <c r="G26" s="92"/>
      <c r="H26" s="90"/>
      <c r="I26" s="91"/>
      <c r="J26" s="91"/>
      <c r="K26" s="92"/>
      <c r="L26" s="19"/>
      <c r="M26" s="66"/>
      <c r="N26" s="272"/>
      <c r="O26" s="273"/>
      <c r="P26" s="266">
        <f t="shared" si="1"/>
        <v>0</v>
      </c>
      <c r="Q26" s="267"/>
      <c r="R26" s="268"/>
      <c r="S26" s="45"/>
      <c r="T26" s="67"/>
      <c r="U26" s="68"/>
    </row>
    <row r="27" spans="2:21" ht="24.95" hidden="1" customHeight="1">
      <c r="B27" s="69"/>
      <c r="C27" s="70"/>
      <c r="D27" s="90"/>
      <c r="E27" s="91"/>
      <c r="F27" s="91"/>
      <c r="G27" s="92"/>
      <c r="H27" s="90"/>
      <c r="I27" s="91"/>
      <c r="J27" s="91"/>
      <c r="K27" s="92"/>
      <c r="L27" s="19"/>
      <c r="M27" s="66"/>
      <c r="N27" s="272"/>
      <c r="O27" s="273"/>
      <c r="P27" s="266">
        <f t="shared" si="1"/>
        <v>0</v>
      </c>
      <c r="Q27" s="267"/>
      <c r="R27" s="268"/>
      <c r="S27" s="45"/>
      <c r="T27" s="67"/>
      <c r="U27" s="68"/>
    </row>
    <row r="28" spans="2:21" ht="24.95" hidden="1" customHeight="1">
      <c r="B28" s="69"/>
      <c r="C28" s="70"/>
      <c r="D28" s="90"/>
      <c r="E28" s="91"/>
      <c r="F28" s="91"/>
      <c r="G28" s="92"/>
      <c r="H28" s="90"/>
      <c r="I28" s="91"/>
      <c r="J28" s="91"/>
      <c r="K28" s="92"/>
      <c r="L28" s="19"/>
      <c r="M28" s="66"/>
      <c r="N28" s="272"/>
      <c r="O28" s="273"/>
      <c r="P28" s="266">
        <f t="shared" si="1"/>
        <v>0</v>
      </c>
      <c r="Q28" s="267"/>
      <c r="R28" s="268"/>
      <c r="S28" s="45"/>
      <c r="T28" s="67"/>
      <c r="U28" s="68"/>
    </row>
    <row r="29" spans="2:21" ht="24.95" hidden="1" customHeight="1">
      <c r="B29" s="69"/>
      <c r="C29" s="70"/>
      <c r="D29" s="90"/>
      <c r="E29" s="91"/>
      <c r="F29" s="91"/>
      <c r="G29" s="92"/>
      <c r="H29" s="90"/>
      <c r="I29" s="91"/>
      <c r="J29" s="91"/>
      <c r="K29" s="92"/>
      <c r="L29" s="19"/>
      <c r="M29" s="66"/>
      <c r="N29" s="272"/>
      <c r="O29" s="273"/>
      <c r="P29" s="266">
        <f t="shared" si="1"/>
        <v>0</v>
      </c>
      <c r="Q29" s="267"/>
      <c r="R29" s="268"/>
      <c r="S29" s="45"/>
      <c r="T29" s="67"/>
      <c r="U29" s="68"/>
    </row>
    <row r="30" spans="2:21" ht="24.95" hidden="1" customHeight="1">
      <c r="B30" s="69"/>
      <c r="C30" s="70"/>
      <c r="D30" s="90"/>
      <c r="E30" s="91"/>
      <c r="F30" s="91"/>
      <c r="G30" s="92"/>
      <c r="H30" s="90"/>
      <c r="I30" s="91"/>
      <c r="J30" s="91"/>
      <c r="K30" s="92"/>
      <c r="L30" s="19"/>
      <c r="M30" s="66"/>
      <c r="N30" s="272"/>
      <c r="O30" s="273"/>
      <c r="P30" s="266">
        <f t="shared" si="1"/>
        <v>0</v>
      </c>
      <c r="Q30" s="267"/>
      <c r="R30" s="268"/>
      <c r="S30" s="45"/>
      <c r="T30" s="67"/>
      <c r="U30" s="68"/>
    </row>
    <row r="31" spans="2:21" ht="24.95" hidden="1" customHeight="1">
      <c r="B31" s="69"/>
      <c r="C31" s="70"/>
      <c r="D31" s="90"/>
      <c r="E31" s="91"/>
      <c r="F31" s="91"/>
      <c r="G31" s="92"/>
      <c r="H31" s="90"/>
      <c r="I31" s="91"/>
      <c r="J31" s="91"/>
      <c r="K31" s="92"/>
      <c r="L31" s="19"/>
      <c r="M31" s="66"/>
      <c r="N31" s="272"/>
      <c r="O31" s="273"/>
      <c r="P31" s="266">
        <f t="shared" si="1"/>
        <v>0</v>
      </c>
      <c r="Q31" s="267"/>
      <c r="R31" s="268"/>
      <c r="S31" s="45"/>
      <c r="T31" s="67"/>
      <c r="U31" s="68"/>
    </row>
    <row r="32" spans="2:21" ht="24.95" hidden="1" customHeight="1">
      <c r="B32" s="69"/>
      <c r="C32" s="70"/>
      <c r="D32" s="90"/>
      <c r="E32" s="91"/>
      <c r="F32" s="91"/>
      <c r="G32" s="92"/>
      <c r="H32" s="90"/>
      <c r="I32" s="91"/>
      <c r="J32" s="91"/>
      <c r="K32" s="92"/>
      <c r="L32" s="19"/>
      <c r="M32" s="66"/>
      <c r="N32" s="272"/>
      <c r="O32" s="273"/>
      <c r="P32" s="266">
        <f t="shared" si="1"/>
        <v>0</v>
      </c>
      <c r="Q32" s="267"/>
      <c r="R32" s="268"/>
      <c r="S32" s="45"/>
      <c r="T32" s="67"/>
      <c r="U32" s="68"/>
    </row>
    <row r="33" spans="2:21" ht="24.95" hidden="1" customHeight="1">
      <c r="B33" s="69"/>
      <c r="C33" s="70"/>
      <c r="D33" s="90"/>
      <c r="E33" s="91"/>
      <c r="F33" s="91"/>
      <c r="G33" s="92"/>
      <c r="H33" s="90"/>
      <c r="I33" s="91"/>
      <c r="J33" s="91"/>
      <c r="K33" s="92"/>
      <c r="L33" s="19"/>
      <c r="M33" s="66"/>
      <c r="N33" s="272"/>
      <c r="O33" s="273"/>
      <c r="P33" s="266">
        <f t="shared" si="1"/>
        <v>0</v>
      </c>
      <c r="Q33" s="267"/>
      <c r="R33" s="268"/>
      <c r="S33" s="45"/>
      <c r="T33" s="67"/>
      <c r="U33" s="68"/>
    </row>
    <row r="34" spans="2:21" ht="24.95" hidden="1" customHeight="1">
      <c r="B34" s="69"/>
      <c r="C34" s="70"/>
      <c r="D34" s="90"/>
      <c r="E34" s="91"/>
      <c r="F34" s="91"/>
      <c r="G34" s="92"/>
      <c r="H34" s="90"/>
      <c r="I34" s="91"/>
      <c r="J34" s="91"/>
      <c r="K34" s="92"/>
      <c r="L34" s="19"/>
      <c r="M34" s="66"/>
      <c r="N34" s="272"/>
      <c r="O34" s="273"/>
      <c r="P34" s="266">
        <f t="shared" si="1"/>
        <v>0</v>
      </c>
      <c r="Q34" s="267"/>
      <c r="R34" s="268"/>
      <c r="S34" s="45"/>
      <c r="T34" s="67"/>
      <c r="U34" s="68"/>
    </row>
    <row r="35" spans="2:21" ht="24.95" hidden="1" customHeight="1">
      <c r="B35" s="69"/>
      <c r="C35" s="70"/>
      <c r="D35" s="90"/>
      <c r="E35" s="91"/>
      <c r="F35" s="91"/>
      <c r="G35" s="92"/>
      <c r="H35" s="90"/>
      <c r="I35" s="91"/>
      <c r="J35" s="91"/>
      <c r="K35" s="92"/>
      <c r="L35" s="19"/>
      <c r="M35" s="66"/>
      <c r="N35" s="272"/>
      <c r="O35" s="273"/>
      <c r="P35" s="266">
        <f t="shared" ref="P35" si="2">ROUND(L35*N35,0)</f>
        <v>0</v>
      </c>
      <c r="Q35" s="267"/>
      <c r="R35" s="268"/>
      <c r="S35" s="45"/>
      <c r="T35" s="67"/>
      <c r="U35" s="68"/>
    </row>
    <row r="36" spans="2:21" ht="24.95" hidden="1" customHeight="1">
      <c r="B36" s="69"/>
      <c r="C36" s="70"/>
      <c r="D36" s="90"/>
      <c r="E36" s="91"/>
      <c r="F36" s="91"/>
      <c r="G36" s="92"/>
      <c r="H36" s="90"/>
      <c r="I36" s="91"/>
      <c r="J36" s="91"/>
      <c r="K36" s="92"/>
      <c r="L36" s="19"/>
      <c r="M36" s="66"/>
      <c r="N36" s="272"/>
      <c r="O36" s="273"/>
      <c r="P36" s="266">
        <f t="shared" si="1"/>
        <v>0</v>
      </c>
      <c r="Q36" s="267"/>
      <c r="R36" s="268"/>
      <c r="S36" s="45"/>
      <c r="T36" s="67"/>
      <c r="U36" s="68"/>
    </row>
    <row r="37" spans="2:21" ht="24.95" hidden="1" customHeight="1">
      <c r="B37" s="69"/>
      <c r="C37" s="70"/>
      <c r="D37" s="90"/>
      <c r="E37" s="91"/>
      <c r="F37" s="91"/>
      <c r="G37" s="92"/>
      <c r="H37" s="90"/>
      <c r="I37" s="91"/>
      <c r="J37" s="91"/>
      <c r="K37" s="92"/>
      <c r="L37" s="19"/>
      <c r="M37" s="66"/>
      <c r="N37" s="272"/>
      <c r="O37" s="273"/>
      <c r="P37" s="266">
        <f t="shared" si="1"/>
        <v>0</v>
      </c>
      <c r="Q37" s="267"/>
      <c r="R37" s="268"/>
      <c r="S37" s="45"/>
      <c r="T37" s="67"/>
      <c r="U37" s="68"/>
    </row>
    <row r="38" spans="2:21" ht="24.95" hidden="1" customHeight="1">
      <c r="B38" s="69"/>
      <c r="C38" s="70"/>
      <c r="D38" s="90"/>
      <c r="E38" s="91"/>
      <c r="F38" s="91"/>
      <c r="G38" s="92"/>
      <c r="H38" s="90"/>
      <c r="I38" s="91"/>
      <c r="J38" s="91"/>
      <c r="K38" s="92"/>
      <c r="L38" s="19"/>
      <c r="M38" s="66"/>
      <c r="N38" s="272"/>
      <c r="O38" s="273"/>
      <c r="P38" s="266">
        <f t="shared" si="1"/>
        <v>0</v>
      </c>
      <c r="Q38" s="267"/>
      <c r="R38" s="268"/>
      <c r="S38" s="45"/>
      <c r="T38" s="67"/>
      <c r="U38" s="68"/>
    </row>
    <row r="39" spans="2:21" ht="24.95" hidden="1" customHeight="1">
      <c r="B39" s="69"/>
      <c r="C39" s="70"/>
      <c r="D39" s="90"/>
      <c r="E39" s="91"/>
      <c r="F39" s="91"/>
      <c r="G39" s="92"/>
      <c r="H39" s="90"/>
      <c r="I39" s="91"/>
      <c r="J39" s="91"/>
      <c r="K39" s="92"/>
      <c r="L39" s="19"/>
      <c r="M39" s="66"/>
      <c r="N39" s="272"/>
      <c r="O39" s="273"/>
      <c r="P39" s="266">
        <f t="shared" si="1"/>
        <v>0</v>
      </c>
      <c r="Q39" s="267"/>
      <c r="R39" s="268"/>
      <c r="S39" s="45"/>
      <c r="T39" s="67"/>
      <c r="U39" s="68"/>
    </row>
    <row r="40" spans="2:21" ht="24.95" hidden="1" customHeight="1">
      <c r="B40" s="69"/>
      <c r="C40" s="70"/>
      <c r="D40" s="90"/>
      <c r="E40" s="91"/>
      <c r="F40" s="91"/>
      <c r="G40" s="92"/>
      <c r="H40" s="90"/>
      <c r="I40" s="91"/>
      <c r="J40" s="91"/>
      <c r="K40" s="92"/>
      <c r="L40" s="19"/>
      <c r="M40" s="66"/>
      <c r="N40" s="272"/>
      <c r="O40" s="273"/>
      <c r="P40" s="266">
        <f t="shared" si="1"/>
        <v>0</v>
      </c>
      <c r="Q40" s="267"/>
      <c r="R40" s="268"/>
      <c r="S40" s="45"/>
      <c r="T40" s="67"/>
      <c r="U40" s="68"/>
    </row>
    <row r="41" spans="2:21" ht="24.95" hidden="1" customHeight="1">
      <c r="B41" s="69"/>
      <c r="C41" s="70"/>
      <c r="D41" s="90"/>
      <c r="E41" s="91"/>
      <c r="F41" s="91"/>
      <c r="G41" s="92"/>
      <c r="H41" s="90"/>
      <c r="I41" s="91"/>
      <c r="J41" s="91"/>
      <c r="K41" s="92"/>
      <c r="L41" s="19"/>
      <c r="M41" s="66"/>
      <c r="N41" s="272"/>
      <c r="O41" s="273"/>
      <c r="P41" s="266">
        <f t="shared" si="1"/>
        <v>0</v>
      </c>
      <c r="Q41" s="267"/>
      <c r="R41" s="268"/>
      <c r="S41" s="45"/>
      <c r="T41" s="67"/>
      <c r="U41" s="68"/>
    </row>
    <row r="42" spans="2:21" ht="24.95" hidden="1" customHeight="1">
      <c r="B42" s="69"/>
      <c r="C42" s="70"/>
      <c r="D42" s="90"/>
      <c r="E42" s="91"/>
      <c r="F42" s="91"/>
      <c r="G42" s="92"/>
      <c r="H42" s="90"/>
      <c r="I42" s="91"/>
      <c r="J42" s="91"/>
      <c r="K42" s="92"/>
      <c r="L42" s="19"/>
      <c r="M42" s="66"/>
      <c r="N42" s="272"/>
      <c r="O42" s="273"/>
      <c r="P42" s="266">
        <f t="shared" si="1"/>
        <v>0</v>
      </c>
      <c r="Q42" s="267"/>
      <c r="R42" s="268"/>
      <c r="S42" s="45"/>
      <c r="T42" s="67"/>
      <c r="U42" s="68"/>
    </row>
    <row r="43" spans="2:21" ht="24.95" hidden="1" customHeight="1">
      <c r="B43" s="69"/>
      <c r="C43" s="70"/>
      <c r="D43" s="90"/>
      <c r="E43" s="91"/>
      <c r="F43" s="91"/>
      <c r="G43" s="92"/>
      <c r="H43" s="90"/>
      <c r="I43" s="91"/>
      <c r="J43" s="91"/>
      <c r="K43" s="92"/>
      <c r="L43" s="19"/>
      <c r="M43" s="66"/>
      <c r="N43" s="272"/>
      <c r="O43" s="273"/>
      <c r="P43" s="266">
        <f t="shared" si="1"/>
        <v>0</v>
      </c>
      <c r="Q43" s="267"/>
      <c r="R43" s="268"/>
      <c r="S43" s="45"/>
      <c r="T43" s="67"/>
      <c r="U43" s="68"/>
    </row>
    <row r="44" spans="2:21" ht="24.95" hidden="1" customHeight="1">
      <c r="B44" s="69"/>
      <c r="C44" s="70"/>
      <c r="D44" s="90"/>
      <c r="E44" s="91"/>
      <c r="F44" s="91"/>
      <c r="G44" s="92"/>
      <c r="H44" s="90"/>
      <c r="I44" s="91"/>
      <c r="J44" s="91"/>
      <c r="K44" s="92"/>
      <c r="L44" s="19"/>
      <c r="M44" s="66"/>
      <c r="N44" s="272"/>
      <c r="O44" s="273"/>
      <c r="P44" s="266">
        <f t="shared" si="1"/>
        <v>0</v>
      </c>
      <c r="Q44" s="267"/>
      <c r="R44" s="268"/>
      <c r="S44" s="45"/>
      <c r="T44" s="67"/>
      <c r="U44" s="68"/>
    </row>
    <row r="45" spans="2:21" ht="24.95" hidden="1" customHeight="1">
      <c r="B45" s="69"/>
      <c r="C45" s="70"/>
      <c r="D45" s="90"/>
      <c r="E45" s="91"/>
      <c r="F45" s="91"/>
      <c r="G45" s="92"/>
      <c r="H45" s="90"/>
      <c r="I45" s="91"/>
      <c r="J45" s="91"/>
      <c r="K45" s="92"/>
      <c r="L45" s="19"/>
      <c r="M45" s="66"/>
      <c r="N45" s="272"/>
      <c r="O45" s="273"/>
      <c r="P45" s="266">
        <f t="shared" si="1"/>
        <v>0</v>
      </c>
      <c r="Q45" s="267"/>
      <c r="R45" s="268"/>
      <c r="S45" s="45"/>
      <c r="T45" s="67"/>
      <c r="U45" s="68"/>
    </row>
    <row r="46" spans="2:21" ht="24.95" hidden="1" customHeight="1">
      <c r="B46" s="69"/>
      <c r="C46" s="70"/>
      <c r="D46" s="90"/>
      <c r="E46" s="91"/>
      <c r="F46" s="91"/>
      <c r="G46" s="92"/>
      <c r="H46" s="90"/>
      <c r="I46" s="91"/>
      <c r="J46" s="91"/>
      <c r="K46" s="92"/>
      <c r="L46" s="19"/>
      <c r="M46" s="66"/>
      <c r="N46" s="272"/>
      <c r="O46" s="273"/>
      <c r="P46" s="266">
        <f t="shared" si="1"/>
        <v>0</v>
      </c>
      <c r="Q46" s="267"/>
      <c r="R46" s="268"/>
      <c r="S46" s="45"/>
      <c r="T46" s="67"/>
      <c r="U46" s="68"/>
    </row>
    <row r="47" spans="2:21" ht="24.95" hidden="1" customHeight="1">
      <c r="B47" s="69"/>
      <c r="C47" s="70"/>
      <c r="D47" s="189"/>
      <c r="E47" s="190"/>
      <c r="F47" s="190"/>
      <c r="G47" s="191"/>
      <c r="H47" s="189"/>
      <c r="I47" s="190"/>
      <c r="J47" s="190"/>
      <c r="K47" s="191"/>
      <c r="L47" s="19"/>
      <c r="M47" s="66"/>
      <c r="N47" s="272"/>
      <c r="O47" s="273"/>
      <c r="P47" s="266">
        <f t="shared" si="1"/>
        <v>0</v>
      </c>
      <c r="Q47" s="267"/>
      <c r="R47" s="268"/>
      <c r="S47" s="45" t="s">
        <v>26</v>
      </c>
      <c r="T47" s="67"/>
      <c r="U47" s="68"/>
    </row>
    <row r="48" spans="2:21" ht="24.95" hidden="1" customHeight="1">
      <c r="B48" s="69"/>
      <c r="C48" s="70"/>
      <c r="D48" s="189"/>
      <c r="E48" s="190"/>
      <c r="F48" s="190"/>
      <c r="G48" s="191"/>
      <c r="H48" s="189"/>
      <c r="I48" s="190"/>
      <c r="J48" s="190"/>
      <c r="K48" s="191"/>
      <c r="L48" s="19"/>
      <c r="M48" s="66"/>
      <c r="N48" s="272"/>
      <c r="O48" s="273"/>
      <c r="P48" s="266">
        <f t="shared" si="1"/>
        <v>0</v>
      </c>
      <c r="Q48" s="267"/>
      <c r="R48" s="268"/>
      <c r="S48" s="45" t="s">
        <v>26</v>
      </c>
      <c r="T48" s="67"/>
      <c r="U48" s="68"/>
    </row>
    <row r="49" spans="2:21" ht="24.95" hidden="1" customHeight="1">
      <c r="B49" s="69"/>
      <c r="C49" s="70"/>
      <c r="D49" s="189"/>
      <c r="E49" s="190"/>
      <c r="F49" s="190"/>
      <c r="G49" s="191"/>
      <c r="H49" s="189"/>
      <c r="I49" s="190"/>
      <c r="J49" s="190"/>
      <c r="K49" s="191"/>
      <c r="L49" s="19"/>
      <c r="M49" s="66"/>
      <c r="N49" s="272"/>
      <c r="O49" s="273"/>
      <c r="P49" s="266">
        <f t="shared" si="1"/>
        <v>0</v>
      </c>
      <c r="Q49" s="267"/>
      <c r="R49" s="268"/>
      <c r="S49" s="45" t="s">
        <v>26</v>
      </c>
      <c r="T49" s="67"/>
      <c r="U49" s="68"/>
    </row>
    <row r="50" spans="2:21" ht="24.95" hidden="1" customHeight="1">
      <c r="B50" s="69"/>
      <c r="C50" s="70"/>
      <c r="D50" s="90"/>
      <c r="E50" s="91"/>
      <c r="F50" s="91"/>
      <c r="G50" s="92"/>
      <c r="H50" s="90"/>
      <c r="I50" s="91"/>
      <c r="J50" s="91"/>
      <c r="K50" s="92"/>
      <c r="L50" s="19"/>
      <c r="M50" s="66"/>
      <c r="N50" s="94"/>
      <c r="O50" s="95"/>
      <c r="P50" s="266">
        <f t="shared" ref="P50:P53" si="3">ROUND(L50*N50,0)</f>
        <v>0</v>
      </c>
      <c r="Q50" s="267"/>
      <c r="R50" s="268"/>
      <c r="S50" s="45"/>
      <c r="T50" s="67"/>
      <c r="U50" s="68"/>
    </row>
    <row r="51" spans="2:21" ht="24.95" hidden="1" customHeight="1">
      <c r="B51" s="69"/>
      <c r="C51" s="70"/>
      <c r="D51" s="90"/>
      <c r="E51" s="91"/>
      <c r="F51" s="91"/>
      <c r="G51" s="92"/>
      <c r="H51" s="90"/>
      <c r="I51" s="91"/>
      <c r="J51" s="91"/>
      <c r="K51" s="92"/>
      <c r="L51" s="19"/>
      <c r="M51" s="66"/>
      <c r="N51" s="94"/>
      <c r="O51" s="95"/>
      <c r="P51" s="266">
        <f t="shared" si="3"/>
        <v>0</v>
      </c>
      <c r="Q51" s="267"/>
      <c r="R51" s="268"/>
      <c r="S51" s="45"/>
      <c r="T51" s="67"/>
      <c r="U51" s="68"/>
    </row>
    <row r="52" spans="2:21" ht="24.95" hidden="1" customHeight="1">
      <c r="B52" s="69"/>
      <c r="C52" s="70"/>
      <c r="D52" s="90"/>
      <c r="E52" s="91"/>
      <c r="F52" s="91"/>
      <c r="G52" s="92"/>
      <c r="H52" s="90"/>
      <c r="I52" s="91"/>
      <c r="J52" s="91"/>
      <c r="K52" s="92"/>
      <c r="L52" s="19"/>
      <c r="M52" s="66"/>
      <c r="N52" s="94"/>
      <c r="O52" s="95"/>
      <c r="P52" s="266">
        <f t="shared" si="3"/>
        <v>0</v>
      </c>
      <c r="Q52" s="267"/>
      <c r="R52" s="268"/>
      <c r="S52" s="45"/>
      <c r="T52" s="67"/>
      <c r="U52" s="68"/>
    </row>
    <row r="53" spans="2:21" ht="24.95" hidden="1" customHeight="1">
      <c r="B53" s="69"/>
      <c r="C53" s="70"/>
      <c r="D53" s="90"/>
      <c r="E53" s="91"/>
      <c r="F53" s="91"/>
      <c r="G53" s="92"/>
      <c r="H53" s="90"/>
      <c r="I53" s="91"/>
      <c r="J53" s="91"/>
      <c r="K53" s="92"/>
      <c r="L53" s="19"/>
      <c r="M53" s="66"/>
      <c r="N53" s="94"/>
      <c r="O53" s="95"/>
      <c r="P53" s="266">
        <f t="shared" si="3"/>
        <v>0</v>
      </c>
      <c r="Q53" s="267"/>
      <c r="R53" s="268"/>
      <c r="S53" s="45"/>
      <c r="T53" s="67"/>
      <c r="U53" s="68"/>
    </row>
    <row r="54" spans="2:21" ht="24.95" hidden="1" customHeight="1">
      <c r="B54" s="69"/>
      <c r="C54" s="70"/>
      <c r="D54" s="90"/>
      <c r="E54" s="91"/>
      <c r="F54" s="91"/>
      <c r="G54" s="92"/>
      <c r="H54" s="90"/>
      <c r="I54" s="91"/>
      <c r="J54" s="91"/>
      <c r="K54" s="92"/>
      <c r="L54" s="19"/>
      <c r="M54" s="66"/>
      <c r="N54" s="94"/>
      <c r="O54" s="95"/>
      <c r="P54" s="266">
        <f t="shared" ref="P54:P55" si="4">ROUND(L54*N54,0)</f>
        <v>0</v>
      </c>
      <c r="Q54" s="267"/>
      <c r="R54" s="268"/>
      <c r="S54" s="45"/>
      <c r="T54" s="67"/>
      <c r="U54" s="68"/>
    </row>
    <row r="55" spans="2:21" ht="24.95" hidden="1" customHeight="1">
      <c r="B55" s="69"/>
      <c r="C55" s="70"/>
      <c r="D55" s="189"/>
      <c r="E55" s="190"/>
      <c r="F55" s="190"/>
      <c r="G55" s="191"/>
      <c r="H55" s="189"/>
      <c r="I55" s="190"/>
      <c r="J55" s="190"/>
      <c r="K55" s="191"/>
      <c r="L55" s="18"/>
      <c r="M55" s="66"/>
      <c r="N55" s="272"/>
      <c r="O55" s="273"/>
      <c r="P55" s="266">
        <f t="shared" si="4"/>
        <v>0</v>
      </c>
      <c r="Q55" s="267"/>
      <c r="R55" s="268"/>
      <c r="S55" s="45" t="s">
        <v>26</v>
      </c>
      <c r="T55" s="67"/>
      <c r="U55" s="68"/>
    </row>
    <row r="56" spans="2:21" ht="8.25" customHeight="1">
      <c r="B56" s="71"/>
      <c r="C56" s="71"/>
      <c r="D56" s="71"/>
      <c r="E56" s="71"/>
      <c r="F56" s="71"/>
      <c r="G56" s="71"/>
      <c r="H56" s="72"/>
      <c r="I56" s="72"/>
      <c r="J56" s="72"/>
      <c r="K56" s="72"/>
      <c r="L56" s="73"/>
      <c r="M56" s="74"/>
      <c r="N56" s="74"/>
      <c r="O56" s="75"/>
      <c r="P56" s="73"/>
      <c r="Q56" s="73"/>
      <c r="R56" s="73"/>
      <c r="S56" s="76"/>
      <c r="T56" s="68"/>
      <c r="U56" s="68"/>
    </row>
    <row r="57" spans="2:21" ht="24.95" customHeight="1">
      <c r="B57" s="46"/>
      <c r="C57" s="46"/>
      <c r="D57" s="46"/>
      <c r="E57" s="77"/>
      <c r="F57" s="77"/>
      <c r="G57" s="77"/>
      <c r="H57" s="77"/>
      <c r="I57" s="77"/>
      <c r="J57" s="77"/>
      <c r="K57" s="77"/>
      <c r="L57" s="85"/>
      <c r="M57" s="84"/>
      <c r="N57" s="86"/>
      <c r="O57" s="212" t="s">
        <v>42</v>
      </c>
      <c r="P57" s="217"/>
      <c r="Q57" s="213"/>
      <c r="R57" s="212" t="s">
        <v>58</v>
      </c>
      <c r="S57" s="213"/>
      <c r="T57" s="83" t="s">
        <v>27</v>
      </c>
    </row>
    <row r="58" spans="2:21" ht="24.95" customHeight="1">
      <c r="B58" s="46"/>
      <c r="C58" s="46"/>
      <c r="D58" s="46"/>
      <c r="E58" s="79"/>
      <c r="F58" s="79"/>
      <c r="G58" s="79"/>
      <c r="H58" s="79"/>
      <c r="I58" s="79"/>
      <c r="J58" s="79"/>
      <c r="K58" s="79"/>
      <c r="L58" s="218" t="s">
        <v>52</v>
      </c>
      <c r="M58" s="219"/>
      <c r="N58" s="220"/>
      <c r="O58" s="274">
        <f>SUMIF($S$6:$S$55,"10%",$P$6:$R$55)</f>
        <v>65450</v>
      </c>
      <c r="P58" s="275"/>
      <c r="Q58" s="276"/>
      <c r="R58" s="274">
        <f>ROUND(O58*10%,0)</f>
        <v>6545</v>
      </c>
      <c r="S58" s="276"/>
      <c r="T58" s="98">
        <f>+O58+R58</f>
        <v>71995</v>
      </c>
    </row>
    <row r="59" spans="2:21" ht="24.95" customHeight="1">
      <c r="B59" s="226" t="s">
        <v>28</v>
      </c>
      <c r="C59" s="227"/>
      <c r="D59" s="228"/>
      <c r="E59" s="100" t="s">
        <v>51</v>
      </c>
      <c r="F59" s="235">
        <v>1234567890123</v>
      </c>
      <c r="G59" s="235"/>
      <c r="H59" s="236"/>
      <c r="I59" s="80"/>
      <c r="J59" s="80"/>
      <c r="K59" s="80"/>
      <c r="L59" s="237" t="s">
        <v>53</v>
      </c>
      <c r="M59" s="238"/>
      <c r="N59" s="239"/>
      <c r="O59" s="274">
        <f>SUMIF($S$6:$S$55,"8%",$P$6:$R$55)</f>
        <v>0</v>
      </c>
      <c r="P59" s="275"/>
      <c r="Q59" s="276"/>
      <c r="R59" s="274">
        <f>ROUND(O59*8%,0)</f>
        <v>0</v>
      </c>
      <c r="S59" s="276"/>
      <c r="T59" s="98">
        <f t="shared" ref="T59:T61" si="5">+O59+R59</f>
        <v>0</v>
      </c>
    </row>
    <row r="60" spans="2:21" ht="24.95" customHeight="1">
      <c r="B60" s="229" t="s">
        <v>30</v>
      </c>
      <c r="C60" s="230"/>
      <c r="D60" s="231"/>
      <c r="E60" s="243" t="s">
        <v>73</v>
      </c>
      <c r="F60" s="244"/>
      <c r="G60" s="244"/>
      <c r="H60" s="245"/>
      <c r="L60" s="240" t="s">
        <v>54</v>
      </c>
      <c r="M60" s="241"/>
      <c r="N60" s="242"/>
      <c r="O60" s="274">
        <f>SUMIF($S$6:$S$55,"8%（軽減）",$P$6:$R$55)</f>
        <v>0</v>
      </c>
      <c r="P60" s="275"/>
      <c r="Q60" s="276"/>
      <c r="R60" s="274">
        <f>ROUND(O60*8%,0)</f>
        <v>0</v>
      </c>
      <c r="S60" s="276"/>
      <c r="T60" s="98">
        <f t="shared" si="5"/>
        <v>0</v>
      </c>
    </row>
    <row r="61" spans="2:21" ht="24.95" customHeight="1">
      <c r="B61" s="232"/>
      <c r="C61" s="233"/>
      <c r="D61" s="234"/>
      <c r="E61" s="246"/>
      <c r="F61" s="247"/>
      <c r="G61" s="247"/>
      <c r="H61" s="248"/>
      <c r="K61" s="81"/>
      <c r="L61" s="209" t="s">
        <v>55</v>
      </c>
      <c r="M61" s="210"/>
      <c r="N61" s="211"/>
      <c r="O61" s="274">
        <f>SUMIF($S$6:$S$55,"その他",$P$6:$R$55)</f>
        <v>1445</v>
      </c>
      <c r="P61" s="275"/>
      <c r="Q61" s="276"/>
      <c r="R61" s="277"/>
      <c r="S61" s="278"/>
      <c r="T61" s="98">
        <f t="shared" si="5"/>
        <v>1445</v>
      </c>
    </row>
    <row r="62" spans="2:21" ht="24.95" customHeight="1">
      <c r="B62" s="49" t="s">
        <v>56</v>
      </c>
      <c r="C62" s="47"/>
      <c r="D62" s="47"/>
      <c r="E62" s="47"/>
      <c r="F62" s="47"/>
      <c r="G62" s="47"/>
      <c r="H62" s="48"/>
      <c r="K62" s="82"/>
      <c r="L62" s="221" t="s">
        <v>29</v>
      </c>
      <c r="M62" s="222"/>
      <c r="N62" s="223"/>
      <c r="O62" s="274">
        <f>SUM(O58:Q61)</f>
        <v>66895</v>
      </c>
      <c r="P62" s="275"/>
      <c r="Q62" s="276"/>
      <c r="R62" s="274">
        <f>SUM(R58:S61)</f>
        <v>6545</v>
      </c>
      <c r="S62" s="276"/>
      <c r="T62" s="98">
        <f>SUM(T58:U61)</f>
        <v>73440</v>
      </c>
    </row>
    <row r="63" spans="2:21" ht="9.75" customHeight="1"/>
    <row r="64" spans="2:21" ht="24.95" customHeight="1"/>
    <row r="65" ht="24.95" customHeight="1"/>
  </sheetData>
  <sheetProtection insertRows="0" deleteRows="0"/>
  <mergeCells count="158">
    <mergeCell ref="U4:U5"/>
    <mergeCell ref="D6:G6"/>
    <mergeCell ref="H6:K6"/>
    <mergeCell ref="N6:O6"/>
    <mergeCell ref="P6:R6"/>
    <mergeCell ref="B2:T2"/>
    <mergeCell ref="B4:B5"/>
    <mergeCell ref="C4:C5"/>
    <mergeCell ref="D4:G5"/>
    <mergeCell ref="H4:K5"/>
    <mergeCell ref="L4:L5"/>
    <mergeCell ref="M4:M5"/>
    <mergeCell ref="N4:O5"/>
    <mergeCell ref="P4:R5"/>
    <mergeCell ref="S4:S5"/>
    <mergeCell ref="T4:T5"/>
    <mergeCell ref="D9:G9"/>
    <mergeCell ref="H9:K9"/>
    <mergeCell ref="N9:O9"/>
    <mergeCell ref="P9:R9"/>
    <mergeCell ref="D10:G10"/>
    <mergeCell ref="H10:K10"/>
    <mergeCell ref="N10:O10"/>
    <mergeCell ref="P10:R10"/>
    <mergeCell ref="D7:G7"/>
    <mergeCell ref="H7:K7"/>
    <mergeCell ref="N7:O7"/>
    <mergeCell ref="P7:R7"/>
    <mergeCell ref="D8:G8"/>
    <mergeCell ref="H8:K8"/>
    <mergeCell ref="N8:O8"/>
    <mergeCell ref="P8:R8"/>
    <mergeCell ref="D13:G13"/>
    <mergeCell ref="H13:K13"/>
    <mergeCell ref="N13:O13"/>
    <mergeCell ref="P13:R13"/>
    <mergeCell ref="D14:G14"/>
    <mergeCell ref="H14:K14"/>
    <mergeCell ref="N14:O14"/>
    <mergeCell ref="P14:R14"/>
    <mergeCell ref="D11:G11"/>
    <mergeCell ref="H11:K11"/>
    <mergeCell ref="N11:O11"/>
    <mergeCell ref="P11:R11"/>
    <mergeCell ref="D12:G12"/>
    <mergeCell ref="H12:K12"/>
    <mergeCell ref="N12:O12"/>
    <mergeCell ref="P12:R12"/>
    <mergeCell ref="D47:G47"/>
    <mergeCell ref="H47:K47"/>
    <mergeCell ref="N47:O47"/>
    <mergeCell ref="P47:R47"/>
    <mergeCell ref="D48:G48"/>
    <mergeCell ref="H48:K48"/>
    <mergeCell ref="N48:O48"/>
    <mergeCell ref="P48:R48"/>
    <mergeCell ref="D15:G15"/>
    <mergeCell ref="H15:K15"/>
    <mergeCell ref="N15:O15"/>
    <mergeCell ref="P15:R15"/>
    <mergeCell ref="D16:G16"/>
    <mergeCell ref="H16:K16"/>
    <mergeCell ref="N16:O16"/>
    <mergeCell ref="P16:R16"/>
    <mergeCell ref="N22:O22"/>
    <mergeCell ref="N23:O23"/>
    <mergeCell ref="N24:O24"/>
    <mergeCell ref="N25:O25"/>
    <mergeCell ref="N26:O26"/>
    <mergeCell ref="N17:O17"/>
    <mergeCell ref="N18:O18"/>
    <mergeCell ref="N19:O19"/>
    <mergeCell ref="D49:G49"/>
    <mergeCell ref="H49:K49"/>
    <mergeCell ref="N49:O49"/>
    <mergeCell ref="P49:R49"/>
    <mergeCell ref="D55:G55"/>
    <mergeCell ref="H55:K55"/>
    <mergeCell ref="N55:O55"/>
    <mergeCell ref="P55:R55"/>
    <mergeCell ref="P50:R50"/>
    <mergeCell ref="P51:R51"/>
    <mergeCell ref="P52:R52"/>
    <mergeCell ref="P53:R53"/>
    <mergeCell ref="P54:R54"/>
    <mergeCell ref="O57:Q57"/>
    <mergeCell ref="R57:S57"/>
    <mergeCell ref="L58:N58"/>
    <mergeCell ref="O58:Q58"/>
    <mergeCell ref="R58:S58"/>
    <mergeCell ref="B59:D59"/>
    <mergeCell ref="F59:H59"/>
    <mergeCell ref="L59:N59"/>
    <mergeCell ref="O59:Q59"/>
    <mergeCell ref="R59:S59"/>
    <mergeCell ref="L62:N62"/>
    <mergeCell ref="O62:Q62"/>
    <mergeCell ref="R62:S62"/>
    <mergeCell ref="B60:D61"/>
    <mergeCell ref="L60:N60"/>
    <mergeCell ref="O60:Q60"/>
    <mergeCell ref="R60:S60"/>
    <mergeCell ref="L61:N61"/>
    <mergeCell ref="O61:Q61"/>
    <mergeCell ref="R61:S61"/>
    <mergeCell ref="E60:H61"/>
    <mergeCell ref="N20:O20"/>
    <mergeCell ref="N21:O21"/>
    <mergeCell ref="N32:O32"/>
    <mergeCell ref="N33:O33"/>
    <mergeCell ref="N34:O34"/>
    <mergeCell ref="N35:O35"/>
    <mergeCell ref="N36:O36"/>
    <mergeCell ref="N27:O27"/>
    <mergeCell ref="N28:O28"/>
    <mergeCell ref="N29:O29"/>
    <mergeCell ref="N30:O30"/>
    <mergeCell ref="N31:O31"/>
    <mergeCell ref="N42:O42"/>
    <mergeCell ref="N43:O43"/>
    <mergeCell ref="N44:O44"/>
    <mergeCell ref="N45:O45"/>
    <mergeCell ref="N46:O46"/>
    <mergeCell ref="N37:O37"/>
    <mergeCell ref="N38:O38"/>
    <mergeCell ref="N39:O39"/>
    <mergeCell ref="N40:O40"/>
    <mergeCell ref="N41:O41"/>
    <mergeCell ref="P22:R22"/>
    <mergeCell ref="P23:R23"/>
    <mergeCell ref="P24:R24"/>
    <mergeCell ref="P25:R25"/>
    <mergeCell ref="P26:R26"/>
    <mergeCell ref="P17:R17"/>
    <mergeCell ref="P18:R18"/>
    <mergeCell ref="P19:R19"/>
    <mergeCell ref="P20:R20"/>
    <mergeCell ref="P21:R21"/>
    <mergeCell ref="P32:R32"/>
    <mergeCell ref="P33:R33"/>
    <mergeCell ref="P34:R34"/>
    <mergeCell ref="P35:R35"/>
    <mergeCell ref="P36:R36"/>
    <mergeCell ref="P27:R27"/>
    <mergeCell ref="P28:R28"/>
    <mergeCell ref="P29:R29"/>
    <mergeCell ref="P30:R30"/>
    <mergeCell ref="P31:R31"/>
    <mergeCell ref="P42:R42"/>
    <mergeCell ref="P43:R43"/>
    <mergeCell ref="P44:R44"/>
    <mergeCell ref="P45:R45"/>
    <mergeCell ref="P46:R46"/>
    <mergeCell ref="P37:R37"/>
    <mergeCell ref="P38:R38"/>
    <mergeCell ref="P39:R39"/>
    <mergeCell ref="P40:R40"/>
    <mergeCell ref="P41:R41"/>
  </mergeCells>
  <phoneticPr fontId="2"/>
  <dataValidations count="3">
    <dataValidation type="list" allowBlank="1" showInputMessage="1" showErrorMessage="1" sqref="S6:S55">
      <formula1>" 　,10%,8%,8%（軽減）,その他"</formula1>
    </dataValidation>
    <dataValidation type="textLength" errorStyle="warning" operator="equal" allowBlank="1" showInputMessage="1" showErrorMessage="1" error="登録番号の桁数が間違っています。確認ください。" sqref="F59:H59">
      <formula1>13</formula1>
    </dataValidation>
    <dataValidation type="list" allowBlank="1" showInputMessage="1" showErrorMessage="1" sqref="S56">
      <formula1>" 　,8%,10%,8%（軽減）,その他"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9" fitToHeight="0" orientation="landscape" blackAndWhite="1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請求書（一般用）</vt:lpstr>
      <vt:lpstr>請求明細書 </vt:lpstr>
      <vt:lpstr>【記入例】請求書（一般用）</vt:lpstr>
      <vt:lpstr>【記入例】請求明細書  </vt:lpstr>
      <vt:lpstr>'【記入例】請求書（一般用）'!Print_Area</vt:lpstr>
      <vt:lpstr>'【記入例】請求明細書  '!Print_Area</vt:lpstr>
      <vt:lpstr>'請求書（一般用）'!Print_Area</vt:lpstr>
      <vt:lpstr>'請求明細書 '!Print_Area</vt:lpstr>
      <vt:lpstr>'請求明細書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請求書(一般用)｜テクノス株式会社</dc:title>
  <dc:creator/>
  <cp:lastModifiedBy/>
  <dcterms:created xsi:type="dcterms:W3CDTF">2019-09-05T08:48:28Z</dcterms:created>
  <dcterms:modified xsi:type="dcterms:W3CDTF">2023-09-06T05:17:30Z</dcterms:modified>
</cp:coreProperties>
</file>